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magico2017.sharepoint.com/sites/MAGICOGmbH/Freigegebene Dokumente/General/Kunden/Kart Club Sulgen/Resultate/"/>
    </mc:Choice>
  </mc:AlternateContent>
  <xr:revisionPtr revIDLastSave="608" documentId="114_{784A3EDF-D325-4C3B-9980-E58B0A4EB433}" xr6:coauthVersionLast="47" xr6:coauthVersionMax="47" xr10:uidLastSave="{3CA615FD-1309-467C-AC40-D23CE3B664B5}"/>
  <bookViews>
    <workbookView xWindow="675" yWindow="2265" windowWidth="28800" windowHeight="15345" xr2:uid="{00000000-000D-0000-FFFF-FFFF00000000}"/>
  </bookViews>
  <sheets>
    <sheet name="Tabelle1" sheetId="1" r:id="rId1"/>
  </sheets>
  <definedNames>
    <definedName name="_xlnm.Print_Area" localSheetId="0">Tabelle1!$A$1:$AP$21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" i="1" l="1"/>
  <c r="AK6" i="1"/>
  <c r="AK4" i="1"/>
  <c r="AK3" i="1"/>
  <c r="C8" i="1"/>
  <c r="C7" i="1"/>
  <c r="C17" i="1"/>
  <c r="C12" i="1"/>
  <c r="N2" i="1"/>
  <c r="L2" i="1"/>
  <c r="B10" i="1" l="1"/>
  <c r="D10" i="1" s="1"/>
  <c r="B9" i="1"/>
  <c r="D9" i="1" s="1"/>
  <c r="B5" i="1"/>
  <c r="D5" i="1" s="1"/>
  <c r="B11" i="1"/>
  <c r="D11" i="1" s="1"/>
  <c r="B12" i="1"/>
  <c r="D12" i="1" s="1"/>
  <c r="B8" i="1"/>
  <c r="D8" i="1" s="1"/>
  <c r="B15" i="1"/>
  <c r="D15" i="1" s="1"/>
  <c r="C15" i="1"/>
  <c r="AJ2" i="1"/>
  <c r="AH2" i="1"/>
  <c r="AF2" i="1"/>
  <c r="AD2" i="1"/>
  <c r="AB2" i="1"/>
  <c r="Z2" i="1"/>
  <c r="X2" i="1"/>
  <c r="V2" i="1"/>
  <c r="T2" i="1"/>
  <c r="R2" i="1"/>
  <c r="P2" i="1"/>
  <c r="J2" i="1"/>
  <c r="H2" i="1"/>
  <c r="F2" i="1"/>
  <c r="B16" i="1"/>
  <c r="D16" i="1" s="1"/>
  <c r="C16" i="1"/>
  <c r="B17" i="1"/>
  <c r="D17" i="1" s="1"/>
  <c r="C4" i="1"/>
  <c r="C3" i="1"/>
  <c r="C6" i="1"/>
  <c r="C10" i="1"/>
  <c r="C5" i="1"/>
  <c r="C13" i="1"/>
  <c r="C18" i="1"/>
  <c r="C9" i="1"/>
  <c r="C11" i="1"/>
  <c r="C14" i="1"/>
  <c r="B3" i="1"/>
  <c r="D3" i="1" s="1"/>
  <c r="B14" i="1"/>
  <c r="D14" i="1" s="1"/>
  <c r="B4" i="1"/>
  <c r="D4" i="1" s="1"/>
  <c r="B7" i="1"/>
  <c r="D7" i="1" s="1"/>
  <c r="B18" i="1"/>
  <c r="D18" i="1" s="1"/>
  <c r="B13" i="1"/>
  <c r="D13" i="1" s="1"/>
  <c r="B6" i="1"/>
  <c r="D6" i="1" s="1"/>
</calcChain>
</file>

<file path=xl/sharedStrings.xml><?xml version="1.0" encoding="utf-8"?>
<sst xmlns="http://schemas.openxmlformats.org/spreadsheetml/2006/main" count="38" uniqueCount="38">
  <si>
    <t>Punktestand Clubmeisterschaft 2021 - Kart Club Sulgen</t>
  </si>
  <si>
    <t>Total Punkte</t>
  </si>
  <si>
    <t>Anz. Rennen</t>
  </si>
  <si>
    <t>Durchschnitt</t>
  </si>
  <si>
    <t>4.5.20201</t>
  </si>
  <si>
    <t>Streichpunkte</t>
  </si>
  <si>
    <t>Carlo</t>
  </si>
  <si>
    <t>Peter</t>
  </si>
  <si>
    <t>Patrick</t>
  </si>
  <si>
    <t>Fredi</t>
  </si>
  <si>
    <t>Mauro</t>
  </si>
  <si>
    <t>Giulia</t>
  </si>
  <si>
    <t>Desiree</t>
  </si>
  <si>
    <t>Jeremja</t>
  </si>
  <si>
    <t>Julien</t>
  </si>
  <si>
    <t>Manu</t>
  </si>
  <si>
    <t>Marcel</t>
  </si>
  <si>
    <t>vakant</t>
  </si>
  <si>
    <t>Streichresultat - 6 Stk. (3 Abende)</t>
  </si>
  <si>
    <t>Punktevergabeschlüssel:</t>
  </si>
  <si>
    <t>1. Rang</t>
  </si>
  <si>
    <t>2. Rang</t>
  </si>
  <si>
    <t>3. Rang</t>
  </si>
  <si>
    <t>4. Rang</t>
  </si>
  <si>
    <t>5. Rang</t>
  </si>
  <si>
    <t>6. Rang</t>
  </si>
  <si>
    <t>7. Rang</t>
  </si>
  <si>
    <t>8. Rang</t>
  </si>
  <si>
    <t>9. Rang</t>
  </si>
  <si>
    <t>10. Rang</t>
  </si>
  <si>
    <t>11. Rang</t>
  </si>
  <si>
    <t>12. Rang</t>
  </si>
  <si>
    <t>13. Rang</t>
  </si>
  <si>
    <t>usw.</t>
  </si>
  <si>
    <t>Dominic</t>
  </si>
  <si>
    <t>Robin</t>
  </si>
  <si>
    <t>Paul</t>
  </si>
  <si>
    <t>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</si>
</sst>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0" borderId="1" xfId="0" applyFont="1" applyBorder="1" applyAlignment="1">
      <alignment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14" fontId="0" fillId="0" borderId="1" xfId="0" applyNumberFormat="1" applyFont="1" applyBorder="1" applyAlignment="1">
      <alignment textRotation="45"/>
    </xf>
    <xf numFmtId="14" fontId="0" fillId="0" borderId="1" xfId="0" applyNumberFormat="1" applyFont="1" applyFill="1" applyBorder="1" applyAlignment="1">
      <alignment textRotation="45"/>
    </xf>
    <xf numFmtId="14" fontId="0" fillId="2" borderId="1" xfId="0" applyNumberFormat="1" applyFont="1" applyFill="1" applyBorder="1" applyAlignment="1">
      <alignment textRotation="45"/>
    </xf>
    <xf numFmtId="0" fontId="0" fillId="0" borderId="0" xfId="0" applyFont="1" applyAlignment="1">
      <alignment textRotation="45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164" fontId="9" fillId="0" borderId="0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horizontal="center" textRotation="45"/>
    </xf>
    <xf numFmtId="164" fontId="10" fillId="0" borderId="1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0" fillId="0" borderId="0" xfId="0" applyFont="1" applyFill="1" applyBorder="1"/>
    <xf numFmtId="0" fontId="0" fillId="3" borderId="1" xfId="0" applyFont="1" applyFill="1" applyBorder="1" applyAlignment="1"/>
    <xf numFmtId="0" fontId="0" fillId="3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3" borderId="1" xfId="0" applyNumberFormat="1" applyFont="1" applyFill="1" applyBorder="1" applyAlignment="1">
      <alignment wrapText="1"/>
    </xf>
    <xf numFmtId="0" fontId="0" fillId="2" borderId="1" xfId="0" applyFont="1" applyFill="1" applyBorder="1" applyAlignment="1"/>
    <xf numFmtId="0" fontId="0" fillId="2" borderId="1" xfId="0" applyNumberFormat="1" applyFont="1" applyFill="1" applyBorder="1" applyAlignment="1">
      <alignment wrapText="1"/>
    </xf>
    <xf numFmtId="0" fontId="0" fillId="2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baseColWidth="10" defaultColWidth="11.42578125" defaultRowHeight="15" x14ac:dyDescent="0.25"/>
  <cols>
    <col min="1" max="1" width="25.42578125" style="6" customWidth="1"/>
    <col min="2" max="2" width="4.85546875" style="18" bestFit="1" customWidth="1"/>
    <col min="3" max="3" width="4.85546875" style="19" customWidth="1"/>
    <col min="4" max="4" width="8" style="27" customWidth="1"/>
    <col min="5" max="36" width="4.42578125" style="6" customWidth="1"/>
    <col min="37" max="37" width="5.28515625" style="6" bestFit="1" customWidth="1"/>
    <col min="38" max="42" width="4.42578125" style="6" customWidth="1"/>
    <col min="43" max="43" width="5" style="6" customWidth="1"/>
    <col min="44" max="16384" width="11.42578125" style="6"/>
  </cols>
  <sheetData>
    <row r="1" spans="1:45" ht="41.25" customHeight="1" x14ac:dyDescent="0.4">
      <c r="A1" s="1" t="s">
        <v>0</v>
      </c>
      <c r="B1" s="2"/>
      <c r="C1" s="3"/>
      <c r="D1" s="2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</row>
    <row r="2" spans="1:45" s="13" customFormat="1" ht="54.75" customHeight="1" x14ac:dyDescent="0.25">
      <c r="A2" s="7"/>
      <c r="B2" s="8" t="s">
        <v>1</v>
      </c>
      <c r="C2" s="9" t="s">
        <v>2</v>
      </c>
      <c r="D2" s="25" t="s">
        <v>3</v>
      </c>
      <c r="E2" s="10">
        <v>44306</v>
      </c>
      <c r="F2" s="10">
        <f>E2</f>
        <v>44306</v>
      </c>
      <c r="G2" s="10">
        <v>44306</v>
      </c>
      <c r="H2" s="10">
        <f>G2</f>
        <v>44306</v>
      </c>
      <c r="I2" s="10" t="s">
        <v>4</v>
      </c>
      <c r="J2" s="10" t="str">
        <f>I2</f>
        <v>4.5.20201</v>
      </c>
      <c r="K2" s="10">
        <v>44334</v>
      </c>
      <c r="L2" s="10">
        <f>K2</f>
        <v>44334</v>
      </c>
      <c r="M2" s="10">
        <v>44348</v>
      </c>
      <c r="N2" s="10">
        <f>M2</f>
        <v>44348</v>
      </c>
      <c r="O2" s="10">
        <v>44362</v>
      </c>
      <c r="P2" s="10">
        <f>O2</f>
        <v>44362</v>
      </c>
      <c r="Q2" s="10">
        <v>44383</v>
      </c>
      <c r="R2" s="10">
        <f>Q2</f>
        <v>44383</v>
      </c>
      <c r="S2" s="10">
        <v>44397</v>
      </c>
      <c r="T2" s="10">
        <f>S2</f>
        <v>44397</v>
      </c>
      <c r="U2" s="11">
        <v>44411</v>
      </c>
      <c r="V2" s="11">
        <f>U2</f>
        <v>44411</v>
      </c>
      <c r="W2" s="11">
        <v>44425</v>
      </c>
      <c r="X2" s="10">
        <f>W2</f>
        <v>44425</v>
      </c>
      <c r="Y2" s="10">
        <v>44446</v>
      </c>
      <c r="Z2" s="10">
        <f>Y2</f>
        <v>44446</v>
      </c>
      <c r="AA2" s="10">
        <v>44460</v>
      </c>
      <c r="AB2" s="10">
        <f>AA2</f>
        <v>44460</v>
      </c>
      <c r="AC2" s="10">
        <v>44474</v>
      </c>
      <c r="AD2" s="10">
        <f>AC2</f>
        <v>44474</v>
      </c>
      <c r="AE2" s="10">
        <v>44488</v>
      </c>
      <c r="AF2" s="10">
        <f>AE2</f>
        <v>44488</v>
      </c>
      <c r="AG2" s="10">
        <v>44502</v>
      </c>
      <c r="AH2" s="10">
        <f>AG2</f>
        <v>44502</v>
      </c>
      <c r="AI2" s="10">
        <v>44516</v>
      </c>
      <c r="AJ2" s="10">
        <f>AI2</f>
        <v>44516</v>
      </c>
      <c r="AK2" s="12" t="s">
        <v>5</v>
      </c>
      <c r="AL2" s="10"/>
      <c r="AM2" s="10"/>
      <c r="AN2" s="10"/>
      <c r="AO2" s="10"/>
      <c r="AP2" s="10"/>
    </row>
    <row r="3" spans="1:45" x14ac:dyDescent="0.25">
      <c r="A3" s="14" t="s">
        <v>8</v>
      </c>
      <c r="B3" s="15">
        <f t="shared" ref="B3:B18" si="0">SUM(E3:AP3)</f>
        <v>530</v>
      </c>
      <c r="C3" s="16">
        <f t="shared" ref="C3:C18" si="1">COUNT(E3:AJ3)</f>
        <v>30</v>
      </c>
      <c r="D3" s="26">
        <f t="shared" ref="D3:D18" si="2">B3/COUNT(E3:AJ3)</f>
        <v>17.666666666666668</v>
      </c>
      <c r="E3" s="33">
        <v>12</v>
      </c>
      <c r="F3" s="33">
        <v>18</v>
      </c>
      <c r="G3" s="35">
        <v>18</v>
      </c>
      <c r="H3" s="35">
        <v>15</v>
      </c>
      <c r="I3" s="33">
        <v>25</v>
      </c>
      <c r="J3" s="33">
        <v>25</v>
      </c>
      <c r="K3" s="33">
        <v>25</v>
      </c>
      <c r="L3" s="33">
        <v>18</v>
      </c>
      <c r="M3" s="35">
        <v>25</v>
      </c>
      <c r="N3" s="37">
        <v>8</v>
      </c>
      <c r="O3" s="33">
        <v>25</v>
      </c>
      <c r="P3" s="33">
        <v>15</v>
      </c>
      <c r="Q3" s="33">
        <v>15</v>
      </c>
      <c r="R3" s="33">
        <v>15</v>
      </c>
      <c r="S3" s="33">
        <v>25</v>
      </c>
      <c r="T3" s="33">
        <v>25</v>
      </c>
      <c r="U3" s="35">
        <v>25</v>
      </c>
      <c r="V3" s="35">
        <v>12</v>
      </c>
      <c r="W3" s="33">
        <v>25</v>
      </c>
      <c r="X3" s="33">
        <v>15</v>
      </c>
      <c r="Y3" s="33">
        <v>25</v>
      </c>
      <c r="Z3" s="34">
        <v>10</v>
      </c>
      <c r="AA3" s="33">
        <v>25</v>
      </c>
      <c r="AB3" s="33">
        <v>15</v>
      </c>
      <c r="AC3" s="33">
        <v>12</v>
      </c>
      <c r="AD3" s="33">
        <v>25</v>
      </c>
      <c r="AE3" s="36">
        <v>12</v>
      </c>
      <c r="AF3" s="32">
        <v>25</v>
      </c>
      <c r="AG3" s="36"/>
      <c r="AH3" s="36"/>
      <c r="AI3" s="32">
        <v>25</v>
      </c>
      <c r="AJ3" s="36">
        <v>10</v>
      </c>
      <c r="AK3" s="34">
        <f>SUM(N3,Z3,AE3,AJ3)*-1</f>
        <v>-40</v>
      </c>
      <c r="AL3" s="17"/>
      <c r="AM3" s="17"/>
      <c r="AN3" s="17"/>
      <c r="AO3" s="17"/>
      <c r="AP3" s="17"/>
    </row>
    <row r="4" spans="1:45" x14ac:dyDescent="0.25">
      <c r="A4" s="14" t="s">
        <v>9</v>
      </c>
      <c r="B4" s="15">
        <f t="shared" si="0"/>
        <v>419</v>
      </c>
      <c r="C4" s="16">
        <f t="shared" si="1"/>
        <v>30</v>
      </c>
      <c r="D4" s="26">
        <f t="shared" si="2"/>
        <v>13.966666666666667</v>
      </c>
      <c r="E4" s="33">
        <v>15</v>
      </c>
      <c r="F4" s="33">
        <v>12</v>
      </c>
      <c r="G4" s="35">
        <v>25</v>
      </c>
      <c r="H4" s="35">
        <v>10</v>
      </c>
      <c r="I4" s="35">
        <v>18</v>
      </c>
      <c r="J4" s="37">
        <v>8</v>
      </c>
      <c r="K4" s="35">
        <v>12</v>
      </c>
      <c r="L4" s="35">
        <v>15</v>
      </c>
      <c r="M4" s="35">
        <v>15</v>
      </c>
      <c r="N4" s="35">
        <v>18</v>
      </c>
      <c r="O4" s="33">
        <v>10</v>
      </c>
      <c r="P4" s="33">
        <v>25</v>
      </c>
      <c r="Q4" s="33">
        <v>10</v>
      </c>
      <c r="R4" s="33">
        <v>25</v>
      </c>
      <c r="S4" s="34"/>
      <c r="T4" s="34"/>
      <c r="U4" s="33">
        <v>18</v>
      </c>
      <c r="V4" s="33">
        <v>15</v>
      </c>
      <c r="W4" s="33">
        <v>18</v>
      </c>
      <c r="X4" s="33">
        <v>10</v>
      </c>
      <c r="Y4" s="33">
        <v>15</v>
      </c>
      <c r="Z4" s="33">
        <v>12</v>
      </c>
      <c r="AA4" s="33">
        <v>12</v>
      </c>
      <c r="AB4" s="33">
        <v>25</v>
      </c>
      <c r="AC4" s="33">
        <v>18</v>
      </c>
      <c r="AD4" s="34">
        <v>10</v>
      </c>
      <c r="AE4" s="32">
        <v>18</v>
      </c>
      <c r="AF4" s="36">
        <v>8</v>
      </c>
      <c r="AG4" s="32">
        <v>15</v>
      </c>
      <c r="AH4" s="36">
        <v>10</v>
      </c>
      <c r="AI4" s="32">
        <v>18</v>
      </c>
      <c r="AJ4" s="32">
        <v>15</v>
      </c>
      <c r="AK4" s="34">
        <f>SUM(J4,AD4,AF4,AH4)*-1</f>
        <v>-36</v>
      </c>
      <c r="AL4" s="17"/>
      <c r="AM4" s="17"/>
      <c r="AN4" s="17"/>
      <c r="AO4" s="17"/>
      <c r="AP4" s="17"/>
    </row>
    <row r="5" spans="1:45" x14ac:dyDescent="0.25">
      <c r="A5" s="14" t="s">
        <v>7</v>
      </c>
      <c r="B5" s="15">
        <f t="shared" si="0"/>
        <v>408</v>
      </c>
      <c r="C5" s="16">
        <f t="shared" si="1"/>
        <v>26</v>
      </c>
      <c r="D5" s="26">
        <f t="shared" si="2"/>
        <v>15.692307692307692</v>
      </c>
      <c r="E5" s="32">
        <v>25</v>
      </c>
      <c r="F5" s="32">
        <v>10</v>
      </c>
      <c r="G5" s="35">
        <v>12</v>
      </c>
      <c r="H5" s="32">
        <v>25</v>
      </c>
      <c r="I5" s="35">
        <v>10</v>
      </c>
      <c r="J5" s="35">
        <v>12</v>
      </c>
      <c r="K5" s="33">
        <v>15</v>
      </c>
      <c r="L5" s="33">
        <v>25</v>
      </c>
      <c r="M5" s="35">
        <v>10</v>
      </c>
      <c r="N5" s="35">
        <v>10</v>
      </c>
      <c r="O5" s="33">
        <v>15</v>
      </c>
      <c r="P5" s="33">
        <v>18</v>
      </c>
      <c r="Q5" s="33">
        <v>25</v>
      </c>
      <c r="R5" s="32">
        <v>12</v>
      </c>
      <c r="S5" s="34"/>
      <c r="T5" s="34"/>
      <c r="U5" s="34"/>
      <c r="V5" s="34"/>
      <c r="W5" s="34"/>
      <c r="X5" s="34"/>
      <c r="Y5" s="33">
        <v>12</v>
      </c>
      <c r="Z5" s="33">
        <v>15</v>
      </c>
      <c r="AA5" s="33">
        <v>15</v>
      </c>
      <c r="AB5" s="33">
        <v>12</v>
      </c>
      <c r="AC5" s="33">
        <v>10</v>
      </c>
      <c r="AD5" s="32">
        <v>18</v>
      </c>
      <c r="AE5" s="33">
        <v>10</v>
      </c>
      <c r="AF5" s="33">
        <v>15</v>
      </c>
      <c r="AG5" s="33">
        <v>12</v>
      </c>
      <c r="AH5" s="33">
        <v>25</v>
      </c>
      <c r="AI5" s="33">
        <v>15</v>
      </c>
      <c r="AJ5" s="33">
        <v>25</v>
      </c>
      <c r="AK5" s="34">
        <v>0</v>
      </c>
      <c r="AL5" s="17"/>
      <c r="AM5" s="17"/>
      <c r="AN5" s="17"/>
      <c r="AO5" s="17"/>
      <c r="AP5" s="17"/>
      <c r="AS5" s="18"/>
    </row>
    <row r="6" spans="1:45" x14ac:dyDescent="0.25">
      <c r="A6" s="14" t="s">
        <v>10</v>
      </c>
      <c r="B6" s="15">
        <f t="shared" si="0"/>
        <v>389</v>
      </c>
      <c r="C6" s="16">
        <f t="shared" si="1"/>
        <v>29</v>
      </c>
      <c r="D6" s="26">
        <f t="shared" si="2"/>
        <v>13.413793103448276</v>
      </c>
      <c r="E6" s="33">
        <v>10</v>
      </c>
      <c r="F6" s="33">
        <v>15</v>
      </c>
      <c r="G6" s="35">
        <v>15</v>
      </c>
      <c r="H6" s="35">
        <v>18</v>
      </c>
      <c r="I6" s="35">
        <v>15</v>
      </c>
      <c r="J6" s="35">
        <v>10</v>
      </c>
      <c r="K6" s="35">
        <v>10</v>
      </c>
      <c r="L6" s="35">
        <v>12</v>
      </c>
      <c r="M6" s="35">
        <v>18</v>
      </c>
      <c r="N6" s="35">
        <v>12</v>
      </c>
      <c r="O6" s="33">
        <v>18</v>
      </c>
      <c r="P6" s="33">
        <v>8</v>
      </c>
      <c r="Q6" s="33">
        <v>12</v>
      </c>
      <c r="R6" s="33">
        <v>18</v>
      </c>
      <c r="S6" s="33">
        <v>15</v>
      </c>
      <c r="T6" s="33">
        <v>18</v>
      </c>
      <c r="U6" s="33">
        <v>15</v>
      </c>
      <c r="V6" s="33">
        <v>18</v>
      </c>
      <c r="W6" s="36">
        <v>8</v>
      </c>
      <c r="X6" s="36">
        <v>8</v>
      </c>
      <c r="Y6" s="33">
        <v>18</v>
      </c>
      <c r="Z6" s="34">
        <v>4</v>
      </c>
      <c r="AA6" s="36"/>
      <c r="AB6" s="36"/>
      <c r="AC6" s="33">
        <v>25</v>
      </c>
      <c r="AD6" s="34"/>
      <c r="AE6" s="32">
        <v>25</v>
      </c>
      <c r="AF6" s="32">
        <v>12</v>
      </c>
      <c r="AG6" s="33">
        <v>18</v>
      </c>
      <c r="AH6" s="33">
        <v>12</v>
      </c>
      <c r="AI6" s="33">
        <v>10</v>
      </c>
      <c r="AJ6" s="33">
        <v>12</v>
      </c>
      <c r="AK6" s="34">
        <f>SUM(W6,X6,Z6)*-1</f>
        <v>-20</v>
      </c>
      <c r="AL6" s="17"/>
      <c r="AM6" s="17"/>
      <c r="AN6" s="17"/>
      <c r="AO6" s="17"/>
      <c r="AP6" s="17"/>
    </row>
    <row r="7" spans="1:45" x14ac:dyDescent="0.25">
      <c r="A7" s="14" t="s">
        <v>15</v>
      </c>
      <c r="B7" s="15">
        <f t="shared" si="0"/>
        <v>350</v>
      </c>
      <c r="C7" s="16">
        <f t="shared" si="1"/>
        <v>30</v>
      </c>
      <c r="D7" s="26">
        <f t="shared" si="2"/>
        <v>11.666666666666666</v>
      </c>
      <c r="E7" s="34"/>
      <c r="F7" s="34"/>
      <c r="G7" s="33">
        <v>10</v>
      </c>
      <c r="H7" s="33">
        <v>12</v>
      </c>
      <c r="I7" s="37">
        <v>6</v>
      </c>
      <c r="J7" s="35">
        <v>15</v>
      </c>
      <c r="K7" s="37">
        <v>8</v>
      </c>
      <c r="L7" s="35">
        <v>10</v>
      </c>
      <c r="M7" s="35">
        <v>12</v>
      </c>
      <c r="N7" s="37">
        <v>2</v>
      </c>
      <c r="O7" s="37">
        <v>8</v>
      </c>
      <c r="P7" s="35">
        <v>10</v>
      </c>
      <c r="Q7" s="33">
        <v>18</v>
      </c>
      <c r="R7" s="33">
        <v>8</v>
      </c>
      <c r="S7" s="33">
        <v>18</v>
      </c>
      <c r="T7" s="33">
        <v>15</v>
      </c>
      <c r="U7" s="33">
        <v>8</v>
      </c>
      <c r="V7" s="33">
        <v>10</v>
      </c>
      <c r="W7" s="33">
        <v>10</v>
      </c>
      <c r="X7" s="33">
        <v>12</v>
      </c>
      <c r="Y7" s="32">
        <v>8</v>
      </c>
      <c r="Z7" s="32">
        <v>8</v>
      </c>
      <c r="AA7" s="32">
        <v>18</v>
      </c>
      <c r="AB7" s="32">
        <v>18</v>
      </c>
      <c r="AC7" s="32">
        <v>15</v>
      </c>
      <c r="AD7" s="32">
        <v>12</v>
      </c>
      <c r="AE7" s="33">
        <v>15</v>
      </c>
      <c r="AF7" s="33">
        <v>18</v>
      </c>
      <c r="AG7" s="33">
        <v>25</v>
      </c>
      <c r="AH7" s="33">
        <v>15</v>
      </c>
      <c r="AI7" s="33">
        <v>12</v>
      </c>
      <c r="AJ7" s="33">
        <v>18</v>
      </c>
      <c r="AK7" s="34">
        <f>SUM(I7,K7,N7,O7)*-1</f>
        <v>-24</v>
      </c>
      <c r="AL7" s="17"/>
      <c r="AM7" s="17"/>
      <c r="AN7" s="17"/>
      <c r="AO7" s="17"/>
      <c r="AP7" s="17"/>
    </row>
    <row r="8" spans="1:45" x14ac:dyDescent="0.25">
      <c r="A8" s="14" t="s">
        <v>14</v>
      </c>
      <c r="B8" s="15">
        <f t="shared" si="0"/>
        <v>192</v>
      </c>
      <c r="C8" s="16">
        <f t="shared" si="1"/>
        <v>14</v>
      </c>
      <c r="D8" s="26">
        <f t="shared" si="2"/>
        <v>13.714285714285714</v>
      </c>
      <c r="E8" s="33"/>
      <c r="F8" s="33"/>
      <c r="G8" s="33"/>
      <c r="H8" s="33"/>
      <c r="I8" s="35">
        <v>12</v>
      </c>
      <c r="J8" s="35">
        <v>18</v>
      </c>
      <c r="K8" s="35">
        <v>18</v>
      </c>
      <c r="L8" s="35">
        <v>8</v>
      </c>
      <c r="M8" s="35">
        <v>8</v>
      </c>
      <c r="N8" s="35">
        <v>25</v>
      </c>
      <c r="O8" s="35"/>
      <c r="P8" s="35"/>
      <c r="Q8" s="33"/>
      <c r="R8" s="33"/>
      <c r="S8" s="33"/>
      <c r="T8" s="33"/>
      <c r="U8" s="33">
        <v>10</v>
      </c>
      <c r="V8" s="33">
        <v>8</v>
      </c>
      <c r="W8" s="33">
        <v>15</v>
      </c>
      <c r="X8" s="33">
        <v>18</v>
      </c>
      <c r="Y8" s="33">
        <v>6</v>
      </c>
      <c r="Z8" s="33">
        <v>25</v>
      </c>
      <c r="AA8" s="33"/>
      <c r="AB8" s="33"/>
      <c r="AC8" s="33">
        <v>6</v>
      </c>
      <c r="AD8" s="33">
        <v>15</v>
      </c>
      <c r="AE8" s="33"/>
      <c r="AF8" s="33"/>
      <c r="AG8" s="33"/>
      <c r="AH8" s="33"/>
      <c r="AI8" s="33"/>
      <c r="AJ8" s="33"/>
      <c r="AK8" s="34"/>
      <c r="AL8" s="17"/>
      <c r="AM8" s="17"/>
      <c r="AN8" s="17"/>
      <c r="AO8" s="17"/>
      <c r="AP8" s="17"/>
    </row>
    <row r="9" spans="1:45" x14ac:dyDescent="0.25">
      <c r="A9" s="14" t="s">
        <v>34</v>
      </c>
      <c r="B9" s="15">
        <f t="shared" si="0"/>
        <v>168</v>
      </c>
      <c r="C9" s="16">
        <f t="shared" si="1"/>
        <v>14</v>
      </c>
      <c r="D9" s="26">
        <f t="shared" si="2"/>
        <v>12</v>
      </c>
      <c r="E9" s="32"/>
      <c r="F9" s="35"/>
      <c r="G9" s="33"/>
      <c r="H9" s="32"/>
      <c r="I9" s="35"/>
      <c r="J9" s="35"/>
      <c r="K9" s="35"/>
      <c r="L9" s="35"/>
      <c r="M9" s="33">
        <v>4</v>
      </c>
      <c r="N9" s="33">
        <v>4</v>
      </c>
      <c r="O9" s="35">
        <v>12</v>
      </c>
      <c r="P9" s="35">
        <v>12</v>
      </c>
      <c r="Q9" s="33">
        <v>8</v>
      </c>
      <c r="R9" s="33">
        <v>10</v>
      </c>
      <c r="S9" s="33"/>
      <c r="T9" s="33"/>
      <c r="U9" s="32">
        <v>12</v>
      </c>
      <c r="V9" s="32">
        <v>25</v>
      </c>
      <c r="W9" s="33">
        <v>12</v>
      </c>
      <c r="X9" s="33">
        <v>25</v>
      </c>
      <c r="Y9" s="33">
        <v>10</v>
      </c>
      <c r="Z9" s="33">
        <v>18</v>
      </c>
      <c r="AA9" s="33"/>
      <c r="AB9" s="33"/>
      <c r="AC9" s="33">
        <v>8</v>
      </c>
      <c r="AD9" s="33">
        <v>8</v>
      </c>
      <c r="AE9" s="33"/>
      <c r="AF9" s="33"/>
      <c r="AG9" s="33"/>
      <c r="AH9" s="33"/>
      <c r="AI9" s="33"/>
      <c r="AJ9" s="33"/>
      <c r="AK9" s="34"/>
      <c r="AL9" s="17"/>
      <c r="AM9" s="17"/>
      <c r="AN9" s="17"/>
      <c r="AO9" s="17"/>
      <c r="AP9" s="17"/>
    </row>
    <row r="10" spans="1:45" x14ac:dyDescent="0.25">
      <c r="A10" s="14" t="s">
        <v>35</v>
      </c>
      <c r="B10" s="15">
        <f t="shared" si="0"/>
        <v>110</v>
      </c>
      <c r="C10" s="16">
        <f t="shared" si="1"/>
        <v>14</v>
      </c>
      <c r="D10" s="26">
        <f t="shared" si="2"/>
        <v>7.8571428571428568</v>
      </c>
      <c r="E10" s="32"/>
      <c r="F10" s="33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2"/>
      <c r="R10" s="32"/>
      <c r="S10" s="33"/>
      <c r="T10" s="33"/>
      <c r="U10" s="33"/>
      <c r="V10" s="33"/>
      <c r="W10" s="33">
        <v>6</v>
      </c>
      <c r="X10" s="33">
        <v>6</v>
      </c>
      <c r="Y10" s="33">
        <v>4</v>
      </c>
      <c r="Z10" s="33">
        <v>6</v>
      </c>
      <c r="AA10" s="33">
        <v>10</v>
      </c>
      <c r="AB10" s="33">
        <v>10</v>
      </c>
      <c r="AC10" s="33">
        <v>2</v>
      </c>
      <c r="AD10" s="33">
        <v>6</v>
      </c>
      <c r="AE10" s="33">
        <v>6</v>
      </c>
      <c r="AF10" s="33">
        <v>10</v>
      </c>
      <c r="AG10" s="33">
        <v>10</v>
      </c>
      <c r="AH10" s="33">
        <v>18</v>
      </c>
      <c r="AI10" s="33">
        <v>8</v>
      </c>
      <c r="AJ10" s="33">
        <v>8</v>
      </c>
      <c r="AK10" s="34"/>
      <c r="AL10" s="17"/>
      <c r="AM10" s="17"/>
      <c r="AN10" s="17"/>
      <c r="AO10" s="17"/>
      <c r="AP10" s="17"/>
    </row>
    <row r="11" spans="1:45" x14ac:dyDescent="0.25">
      <c r="A11" s="14" t="s">
        <v>11</v>
      </c>
      <c r="B11" s="15">
        <f t="shared" si="0"/>
        <v>78</v>
      </c>
      <c r="C11" s="16">
        <f t="shared" si="1"/>
        <v>11</v>
      </c>
      <c r="D11" s="26">
        <f t="shared" si="2"/>
        <v>7.0909090909090908</v>
      </c>
      <c r="E11" s="33">
        <v>8</v>
      </c>
      <c r="F11" s="33">
        <v>8</v>
      </c>
      <c r="G11" s="33"/>
      <c r="H11" s="33"/>
      <c r="I11" s="35">
        <v>4</v>
      </c>
      <c r="J11" s="32">
        <v>4</v>
      </c>
      <c r="K11" s="35"/>
      <c r="L11" s="35"/>
      <c r="M11" s="35"/>
      <c r="N11" s="35"/>
      <c r="O11" s="35">
        <v>6</v>
      </c>
      <c r="P11" s="35">
        <v>6</v>
      </c>
      <c r="Q11" s="33"/>
      <c r="R11" s="33"/>
      <c r="S11" s="33">
        <v>12</v>
      </c>
      <c r="T11" s="33">
        <v>12</v>
      </c>
      <c r="U11" s="33"/>
      <c r="V11" s="33"/>
      <c r="W11" s="33"/>
      <c r="X11" s="33"/>
      <c r="Y11" s="33"/>
      <c r="Z11" s="33"/>
      <c r="AA11" s="33">
        <v>8</v>
      </c>
      <c r="AB11" s="32">
        <v>8</v>
      </c>
      <c r="AC11" s="32"/>
      <c r="AD11" s="33">
        <v>2</v>
      </c>
      <c r="AE11" s="33"/>
      <c r="AF11" s="33"/>
      <c r="AG11" s="33"/>
      <c r="AH11" s="33"/>
      <c r="AI11" s="32"/>
      <c r="AJ11" s="32"/>
      <c r="AK11" s="34"/>
      <c r="AL11" s="17"/>
      <c r="AM11" s="17"/>
      <c r="AN11" s="17"/>
      <c r="AO11" s="17"/>
      <c r="AP11" s="17"/>
    </row>
    <row r="12" spans="1:45" x14ac:dyDescent="0.25">
      <c r="A12" s="14" t="s">
        <v>6</v>
      </c>
      <c r="B12" s="15">
        <f t="shared" si="0"/>
        <v>58</v>
      </c>
      <c r="C12" s="16">
        <f t="shared" si="1"/>
        <v>3</v>
      </c>
      <c r="D12" s="26">
        <f t="shared" si="2"/>
        <v>19.333333333333332</v>
      </c>
      <c r="E12" s="33">
        <v>18</v>
      </c>
      <c r="F12" s="33">
        <v>25</v>
      </c>
      <c r="G12" s="35"/>
      <c r="H12" s="35"/>
      <c r="I12" s="35"/>
      <c r="J12" s="35"/>
      <c r="K12" s="35"/>
      <c r="L12" s="35"/>
      <c r="M12" s="35"/>
      <c r="N12" s="35">
        <v>15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2"/>
      <c r="AF12" s="32"/>
      <c r="AG12" s="32"/>
      <c r="AH12" s="32"/>
      <c r="AI12" s="32"/>
      <c r="AJ12" s="32"/>
      <c r="AK12" s="34"/>
      <c r="AL12" s="17"/>
      <c r="AM12" s="17"/>
      <c r="AN12" s="17"/>
      <c r="AO12" s="17"/>
      <c r="AP12" s="17"/>
    </row>
    <row r="13" spans="1:45" x14ac:dyDescent="0.25">
      <c r="A13" s="14" t="s">
        <v>13</v>
      </c>
      <c r="B13" s="15">
        <f t="shared" si="0"/>
        <v>46</v>
      </c>
      <c r="C13" s="16">
        <f t="shared" si="1"/>
        <v>8</v>
      </c>
      <c r="D13" s="26">
        <f t="shared" si="2"/>
        <v>5.75</v>
      </c>
      <c r="E13" s="32"/>
      <c r="F13" s="33"/>
      <c r="G13" s="33"/>
      <c r="H13" s="33"/>
      <c r="I13" s="35">
        <v>8</v>
      </c>
      <c r="J13" s="35">
        <v>6</v>
      </c>
      <c r="K13" s="35">
        <v>6</v>
      </c>
      <c r="L13" s="35">
        <v>6</v>
      </c>
      <c r="M13" s="35">
        <v>6</v>
      </c>
      <c r="N13" s="35">
        <v>6</v>
      </c>
      <c r="O13" s="33"/>
      <c r="P13" s="33"/>
      <c r="Q13" s="33"/>
      <c r="R13" s="33"/>
      <c r="S13" s="35"/>
      <c r="T13" s="35"/>
      <c r="U13" s="33"/>
      <c r="V13" s="33"/>
      <c r="W13" s="33"/>
      <c r="X13" s="33"/>
      <c r="Y13" s="33"/>
      <c r="Z13" s="33"/>
      <c r="AA13" s="33"/>
      <c r="AB13" s="33"/>
      <c r="AC13" s="33">
        <v>4</v>
      </c>
      <c r="AD13" s="33">
        <v>4</v>
      </c>
      <c r="AE13" s="32"/>
      <c r="AF13" s="32"/>
      <c r="AG13" s="32"/>
      <c r="AH13" s="32"/>
      <c r="AI13" s="32"/>
      <c r="AJ13" s="32"/>
      <c r="AK13" s="34"/>
      <c r="AL13" s="17"/>
      <c r="AM13" s="17"/>
      <c r="AN13" s="17"/>
      <c r="AO13" s="17"/>
      <c r="AP13" s="17"/>
    </row>
    <row r="14" spans="1:45" x14ac:dyDescent="0.25">
      <c r="A14" s="14" t="s">
        <v>36</v>
      </c>
      <c r="B14" s="15">
        <f t="shared" si="0"/>
        <v>14</v>
      </c>
      <c r="C14" s="16">
        <f t="shared" si="1"/>
        <v>2</v>
      </c>
      <c r="D14" s="26">
        <f t="shared" si="2"/>
        <v>7</v>
      </c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2"/>
      <c r="Z14" s="32"/>
      <c r="AA14" s="33"/>
      <c r="AB14" s="33"/>
      <c r="AC14" s="33"/>
      <c r="AD14" s="33"/>
      <c r="AE14" s="33">
        <v>8</v>
      </c>
      <c r="AF14" s="33">
        <v>6</v>
      </c>
      <c r="AG14" s="32"/>
      <c r="AH14" s="32"/>
      <c r="AI14" s="32"/>
      <c r="AJ14" s="32"/>
      <c r="AK14" s="34"/>
      <c r="AL14" s="17"/>
      <c r="AM14" s="17"/>
      <c r="AN14" s="17"/>
      <c r="AO14" s="17"/>
      <c r="AP14" s="17"/>
    </row>
    <row r="15" spans="1:45" x14ac:dyDescent="0.25">
      <c r="A15" s="14" t="s">
        <v>37</v>
      </c>
      <c r="B15" s="15">
        <f t="shared" si="0"/>
        <v>8</v>
      </c>
      <c r="C15" s="16">
        <f t="shared" si="1"/>
        <v>2</v>
      </c>
      <c r="D15" s="26">
        <f t="shared" si="2"/>
        <v>4</v>
      </c>
      <c r="E15" s="32"/>
      <c r="F15" s="33"/>
      <c r="G15" s="33"/>
      <c r="H15" s="33"/>
      <c r="I15" s="35"/>
      <c r="J15" s="35"/>
      <c r="K15" s="35"/>
      <c r="L15" s="35"/>
      <c r="M15" s="35"/>
      <c r="N15" s="35"/>
      <c r="O15" s="35"/>
      <c r="P15" s="35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2">
        <v>4</v>
      </c>
      <c r="AF15" s="32">
        <v>4</v>
      </c>
      <c r="AG15" s="32"/>
      <c r="AH15" s="32"/>
      <c r="AI15" s="32"/>
      <c r="AJ15" s="32"/>
      <c r="AK15" s="34"/>
      <c r="AL15" s="17"/>
      <c r="AM15" s="17"/>
      <c r="AN15" s="17"/>
      <c r="AO15" s="17"/>
      <c r="AP15" s="17"/>
    </row>
    <row r="16" spans="1:45" x14ac:dyDescent="0.25">
      <c r="A16" s="14" t="s">
        <v>12</v>
      </c>
      <c r="B16" s="15">
        <f t="shared" si="0"/>
        <v>0</v>
      </c>
      <c r="C16" s="16">
        <f t="shared" si="1"/>
        <v>0</v>
      </c>
      <c r="D16" s="26" t="e">
        <f t="shared" si="2"/>
        <v>#DIV/0!</v>
      </c>
      <c r="E16" s="33"/>
      <c r="F16" s="33"/>
      <c r="G16" s="33"/>
      <c r="H16" s="33"/>
      <c r="I16" s="35"/>
      <c r="J16" s="35"/>
      <c r="K16" s="35"/>
      <c r="L16" s="35"/>
      <c r="M16" s="35"/>
      <c r="N16" s="35"/>
      <c r="O16" s="35"/>
      <c r="P16" s="35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4"/>
      <c r="AL16" s="17"/>
      <c r="AM16" s="17"/>
      <c r="AN16" s="17"/>
      <c r="AO16" s="17"/>
      <c r="AP16" s="17"/>
    </row>
    <row r="17" spans="1:42" x14ac:dyDescent="0.25">
      <c r="A17" s="14" t="s">
        <v>16</v>
      </c>
      <c r="B17" s="15">
        <f t="shared" si="0"/>
        <v>0</v>
      </c>
      <c r="C17" s="16">
        <f t="shared" si="1"/>
        <v>0</v>
      </c>
      <c r="D17" s="26" t="e">
        <f t="shared" si="2"/>
        <v>#DIV/0!</v>
      </c>
      <c r="E17" s="33"/>
      <c r="F17" s="33"/>
      <c r="G17" s="33"/>
      <c r="H17" s="33"/>
      <c r="I17" s="35"/>
      <c r="J17" s="35"/>
      <c r="K17" s="35"/>
      <c r="L17" s="35"/>
      <c r="M17" s="35"/>
      <c r="N17" s="35"/>
      <c r="O17" s="35"/>
      <c r="P17" s="35"/>
      <c r="Q17" s="33"/>
      <c r="R17" s="33"/>
      <c r="S17" s="33"/>
      <c r="T17" s="33"/>
      <c r="U17" s="33"/>
      <c r="V17" s="33"/>
      <c r="W17" s="33"/>
      <c r="X17" s="33"/>
      <c r="Y17" s="32"/>
      <c r="Z17" s="32"/>
      <c r="AA17" s="32"/>
      <c r="AB17" s="32"/>
      <c r="AC17" s="32"/>
      <c r="AD17" s="32"/>
      <c r="AE17" s="33"/>
      <c r="AF17" s="33"/>
      <c r="AG17" s="33"/>
      <c r="AH17" s="33"/>
      <c r="AI17" s="33"/>
      <c r="AJ17" s="33"/>
      <c r="AK17" s="34"/>
      <c r="AL17" s="17"/>
      <c r="AM17" s="17"/>
      <c r="AN17" s="17"/>
      <c r="AO17" s="17"/>
      <c r="AP17" s="17"/>
    </row>
    <row r="18" spans="1:42" x14ac:dyDescent="0.25">
      <c r="A18" s="14" t="s">
        <v>17</v>
      </c>
      <c r="B18" s="15">
        <f t="shared" si="0"/>
        <v>0</v>
      </c>
      <c r="C18" s="16">
        <f t="shared" si="1"/>
        <v>0</v>
      </c>
      <c r="D18" s="26" t="e">
        <f t="shared" si="2"/>
        <v>#DIV/0!</v>
      </c>
      <c r="E18" s="33"/>
      <c r="F18" s="35"/>
      <c r="G18" s="35"/>
      <c r="H18" s="35"/>
      <c r="I18" s="33"/>
      <c r="J18" s="33"/>
      <c r="K18" s="33"/>
      <c r="L18" s="33"/>
      <c r="M18" s="35"/>
      <c r="N18" s="35"/>
      <c r="O18" s="35"/>
      <c r="P18" s="35"/>
      <c r="Q18" s="33"/>
      <c r="R18" s="33"/>
      <c r="S18" s="33"/>
      <c r="T18" s="33"/>
      <c r="U18" s="33"/>
      <c r="V18" s="33"/>
      <c r="W18" s="35"/>
      <c r="X18" s="35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4"/>
      <c r="AL18" s="17"/>
      <c r="AM18" s="17"/>
      <c r="AN18" s="17"/>
      <c r="AO18" s="17"/>
      <c r="AP18" s="17"/>
    </row>
    <row r="19" spans="1:42" x14ac:dyDescent="0.25">
      <c r="A19" s="5"/>
      <c r="B19" s="28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5"/>
      <c r="AL19" s="5"/>
      <c r="AM19" s="5"/>
      <c r="AN19" s="5"/>
      <c r="AO19" s="5"/>
      <c r="AP19" s="5"/>
    </row>
    <row r="23" spans="1:42" x14ac:dyDescent="0.25">
      <c r="A23" s="20" t="s">
        <v>19</v>
      </c>
      <c r="B23" s="15"/>
      <c r="E23" s="38"/>
      <c r="G23" s="6" t="s">
        <v>18</v>
      </c>
    </row>
    <row r="24" spans="1:42" x14ac:dyDescent="0.25">
      <c r="A24" s="21" t="s">
        <v>20</v>
      </c>
      <c r="B24" s="21">
        <v>25</v>
      </c>
    </row>
    <row r="25" spans="1:42" x14ac:dyDescent="0.25">
      <c r="A25" s="21" t="s">
        <v>21</v>
      </c>
      <c r="B25" s="21">
        <v>18</v>
      </c>
    </row>
    <row r="26" spans="1:42" x14ac:dyDescent="0.25">
      <c r="A26" s="21" t="s">
        <v>22</v>
      </c>
      <c r="B26" s="21">
        <v>15</v>
      </c>
    </row>
    <row r="27" spans="1:42" x14ac:dyDescent="0.25">
      <c r="A27" s="21" t="s">
        <v>23</v>
      </c>
      <c r="B27" s="21">
        <v>12</v>
      </c>
    </row>
    <row r="28" spans="1:42" x14ac:dyDescent="0.25">
      <c r="A28" s="21" t="s">
        <v>24</v>
      </c>
      <c r="B28" s="21">
        <v>10</v>
      </c>
    </row>
    <row r="29" spans="1:42" x14ac:dyDescent="0.25">
      <c r="A29" s="21" t="s">
        <v>25</v>
      </c>
      <c r="B29" s="21">
        <v>8</v>
      </c>
    </row>
    <row r="30" spans="1:42" x14ac:dyDescent="0.25">
      <c r="A30" s="21" t="s">
        <v>26</v>
      </c>
      <c r="B30" s="21">
        <v>6</v>
      </c>
    </row>
    <row r="31" spans="1:42" x14ac:dyDescent="0.25">
      <c r="A31" s="21" t="s">
        <v>27</v>
      </c>
      <c r="B31" s="21">
        <v>4</v>
      </c>
    </row>
    <row r="32" spans="1:42" x14ac:dyDescent="0.25">
      <c r="A32" s="21" t="s">
        <v>28</v>
      </c>
      <c r="B32" s="21">
        <v>2</v>
      </c>
    </row>
    <row r="33" spans="1:2" x14ac:dyDescent="0.25">
      <c r="A33" s="21" t="s">
        <v>29</v>
      </c>
      <c r="B33" s="21">
        <v>1</v>
      </c>
    </row>
    <row r="34" spans="1:2" x14ac:dyDescent="0.25">
      <c r="A34" s="21" t="s">
        <v>30</v>
      </c>
      <c r="B34" s="21">
        <v>1</v>
      </c>
    </row>
    <row r="35" spans="1:2" x14ac:dyDescent="0.25">
      <c r="A35" s="21" t="s">
        <v>31</v>
      </c>
      <c r="B35" s="21">
        <v>1</v>
      </c>
    </row>
    <row r="36" spans="1:2" x14ac:dyDescent="0.25">
      <c r="A36" s="21" t="s">
        <v>32</v>
      </c>
      <c r="B36" s="21">
        <v>1</v>
      </c>
    </row>
    <row r="37" spans="1:2" x14ac:dyDescent="0.25">
      <c r="A37" s="21" t="s">
        <v>33</v>
      </c>
      <c r="B37" s="22"/>
    </row>
    <row r="38" spans="1:2" x14ac:dyDescent="0.25">
      <c r="A38" s="23"/>
    </row>
    <row r="39" spans="1:2" x14ac:dyDescent="0.25">
      <c r="A39" s="23"/>
    </row>
    <row r="40" spans="1:2" x14ac:dyDescent="0.25">
      <c r="A40" s="23"/>
    </row>
    <row r="41" spans="1:2" x14ac:dyDescent="0.25">
      <c r="A41" s="23"/>
    </row>
    <row r="42" spans="1:2" x14ac:dyDescent="0.25">
      <c r="A42" s="23"/>
    </row>
    <row r="43" spans="1:2" x14ac:dyDescent="0.25">
      <c r="A43" s="23"/>
    </row>
    <row r="44" spans="1:2" x14ac:dyDescent="0.25">
      <c r="A44" s="23"/>
    </row>
    <row r="45" spans="1:2" x14ac:dyDescent="0.25">
      <c r="A45" s="23"/>
    </row>
    <row r="46" spans="1:2" x14ac:dyDescent="0.25">
      <c r="A46" s="23"/>
    </row>
    <row r="47" spans="1:2" x14ac:dyDescent="0.25">
      <c r="A47" s="23"/>
    </row>
    <row r="48" spans="1:2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</sheetData>
  <sortState xmlns:xlrd2="http://schemas.microsoft.com/office/spreadsheetml/2017/richdata2" ref="A3:AK18">
    <sortCondition descending="1" ref="B5:B18"/>
  </sortState>
  <pageMargins left="0.23622047244094491" right="0.23622047244094491" top="0.43307086614173229" bottom="0.35433070866141736" header="0.31496062992125984" footer="0.31496062992125984"/>
  <pageSetup paperSize="8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FF5205752457498287D973372EBD9E" ma:contentTypeVersion="10" ma:contentTypeDescription="Ein neues Dokument erstellen." ma:contentTypeScope="" ma:versionID="5a7ab9df60aa04c89434412fe841fdf1">
  <xsd:schema xmlns:xsd="http://www.w3.org/2001/XMLSchema" xmlns:xs="http://www.w3.org/2001/XMLSchema" xmlns:p="http://schemas.microsoft.com/office/2006/metadata/properties" xmlns:ns2="4262bcb1-f324-485e-b5a5-0b43c6ac6312" targetNamespace="http://schemas.microsoft.com/office/2006/metadata/properties" ma:root="true" ma:fieldsID="9ff882efc7e84d29d175a91274279197" ns2:_="">
    <xsd:import namespace="4262bcb1-f324-485e-b5a5-0b43c6ac6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2bcb1-f324-485e-b5a5-0b43c6ac6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0F107-15A1-4482-9F30-9F05ADD3F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BA31C-52B5-4663-8D32-100A7E20D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2bcb1-f324-485e-b5a5-0b43c6ac6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7E2B28-82A6-4645-809D-F014E9FC0F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Giudici</dc:creator>
  <cp:keywords/>
  <dc:description/>
  <cp:lastModifiedBy>Mauro Giudici</cp:lastModifiedBy>
  <cp:revision/>
  <dcterms:created xsi:type="dcterms:W3CDTF">2008-01-02T21:48:14Z</dcterms:created>
  <dcterms:modified xsi:type="dcterms:W3CDTF">2021-12-31T09:10:38Z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0x010100B1FF5205752457498287D973372EBD9E</vt:lpwstr>
  </property>
</Properties>
</file>