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7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<sst xmlns="http://schemas.openxmlformats.org/spreadsheetml/2006/main" count="42" uniqueCount="42">
  <si>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Mauro Giudici</t>
  </si>
  <si>
    <t>Marcel Richard</t>
  </si>
  <si>
    <t>Marcel Breitenmoser</t>
  </si>
  <si>
    <t>Silvan Haslauer</t>
  </si>
  <si>
    <t>Peter Henz</t>
  </si>
  <si>
    <t>Total Punkte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</si>
  <si>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</si>
  <si>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</si>
  <si>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</si>
  <si>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</si>
  <si>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</si>
  <si>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</si>
  <si>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</si>
  <si>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</si>
  <si>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</si>
  <si>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</si>
  <si>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</si>
  <si>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</si>
  <si>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</si>
  <si>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</si>
  <si>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</si>
  <si>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</si>
  <si>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Urs Seifritz</t>
  </si>
  <si>
    <t>Fabian Heggli</t>
  </si>
  <si>
    <t>Giulia Giudici</t>
  </si>
  <si>
    <t>Patrick Donzallaz</t>
  </si>
  <si>
    <t>Dominik Ehrensberger</t>
  </si>
  <si>
    <t>9. Rang</t>
  </si>
  <si>
    <t>Nicolle Sommerfeld</t>
  </si>
  <si>
    <t>Fredi Reichle</t>
  </si>
  <si>
    <t>Chiara Franchetti</t>
  </si>
  <si>
    <t>Streichresultat - 6 Stk. (3 Abende)</t>
  </si>
  <si>
    <t>Streichpunkte</t>
  </si>
  <si>
    <t>Sophia Gachot</t>
  </si>
  <si>
    <t>Hanna Gachot</t>
  </si>
  <si>
    <t>Punktestand Clubmeisterschaft 2014 - Kart Club Sulgen</t>
  </si>
  <si>
    <t>Carlo Franchetti</t>
  </si>
  <si>
    <t>Enrique</t>
  </si>
  <si>
    <t>Roli</t>
  </si>
  <si>
    <t>Roy</t>
  </si>
  <si>
    <t>Sascha</t>
  </si>
  <si>
    <t>Alex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</si>
</sst>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1"/>
      <color indexed="1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9"/>
      <name val="Calibri"/>
      <family val="2"/>
    </font>
    <font>
      <sz val="20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3" tint="0.39998000860214233"/>
      <name val="Calibri"/>
      <family val="2"/>
    </font>
    <font>
      <sz val="11"/>
      <color theme="6" tint="-0.24997000396251678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6" tint="-0.24997000396251678"/>
      <name val="Calibri"/>
      <family val="2"/>
    </font>
    <font>
      <sz val="2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3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4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textRotation="45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textRotation="45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0" xfId="0" applyNumberFormat="1" applyFill="1" applyBorder="1" applyAlignment="1">
      <alignment/>
    </xf>
    <xf numFmtId="14" fontId="0" fillId="3" borderId="10" xfId="0" applyNumberFormat="1" applyFill="1" applyBorder="1" applyAlignment="1">
      <alignment textRotation="45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4" fillId="0" borderId="10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44" fillId="15" borderId="10" xfId="0" applyNumberFormat="1" applyFont="1" applyFill="1" applyBorder="1" applyAlignment="1">
      <alignment vertical="top" wrapText="1"/>
    </xf>
    <xf numFmtId="0" fontId="0" fillId="15" borderId="1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" sqref="B5"/>
    </sheetView>
  </sheetViews>
  <sheetFormatPr defaultColWidth="11.421875" defaultRowHeight="15"/>
  <cols>
    <col min="1" max="1" width="25.421875" style="0" customWidth="1"/>
    <col min="2" max="2" width="4.8515625" style="3" bestFit="1" customWidth="1"/>
    <col min="3" max="3" width="4.8515625" style="18" customWidth="1"/>
    <col min="4" max="4" width="5.00390625" style="15" customWidth="1"/>
    <col min="5" max="44" width="4.421875" style="0" customWidth="1"/>
    <col min="45" max="45" width="4.421875" style="25" customWidth="1"/>
    <col min="46" max="51" width="4.421875" style="0" customWidth="1"/>
    <col min="52" max="52" width="5.00390625" style="0" customWidth="1"/>
  </cols>
  <sheetData>
    <row r="1" spans="1:24" ht="41.25" customHeight="1">
      <c r="A1" s="19" t="s">
        <v>35</v>
      </c>
      <c r="B1" s="20"/>
      <c r="C1" s="21"/>
      <c r="D1" s="22"/>
      <c r="E1" s="19"/>
      <c r="F1" s="19"/>
      <c r="G1" s="19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</row>
    <row r="2" spans="1:51" s="7" customFormat="1" ht="54.75" customHeight="1">
      <c r="A2" s="4"/>
      <c r="B2" s="5" t="s">
        <v>5</v>
      </c>
      <c r="C2" s="16" t="s">
        <v>21</v>
      </c>
      <c r="D2" s="13" t="s">
        <v>20</v>
      </c>
      <c r="E2" s="6">
        <v>41702</v>
      </c>
      <c r="F2" s="6">
        <v>41702</v>
      </c>
      <c r="G2" s="6">
        <v>41716</v>
      </c>
      <c r="H2" s="6">
        <v>41716</v>
      </c>
      <c r="I2" s="6">
        <v>41730</v>
      </c>
      <c r="J2" s="6">
        <v>41730</v>
      </c>
      <c r="K2" s="6">
        <v>41744</v>
      </c>
      <c r="L2" s="6">
        <v>41744</v>
      </c>
      <c r="M2" s="6">
        <v>41765</v>
      </c>
      <c r="N2" s="6">
        <v>41765</v>
      </c>
      <c r="O2" s="6">
        <v>41779</v>
      </c>
      <c r="P2" s="6">
        <v>41779</v>
      </c>
      <c r="Q2" s="6">
        <v>41793</v>
      </c>
      <c r="R2" s="6">
        <v>41793</v>
      </c>
      <c r="S2" s="6">
        <v>41807</v>
      </c>
      <c r="T2" s="6">
        <v>41807</v>
      </c>
      <c r="U2" s="6">
        <v>41821</v>
      </c>
      <c r="V2" s="6">
        <v>41821</v>
      </c>
      <c r="W2" s="6">
        <v>41835</v>
      </c>
      <c r="X2" s="6">
        <v>41835</v>
      </c>
      <c r="Y2" s="6">
        <v>41856</v>
      </c>
      <c r="Z2" s="6">
        <v>41856</v>
      </c>
      <c r="AA2" s="6">
        <v>41870</v>
      </c>
      <c r="AB2" s="6">
        <v>41870</v>
      </c>
      <c r="AC2" s="6">
        <v>41884</v>
      </c>
      <c r="AD2" s="6">
        <v>41884</v>
      </c>
      <c r="AE2" s="6">
        <v>41898</v>
      </c>
      <c r="AF2" s="6">
        <v>41898</v>
      </c>
      <c r="AG2" s="6">
        <v>41919</v>
      </c>
      <c r="AH2" s="6">
        <v>41919</v>
      </c>
      <c r="AI2" s="6">
        <v>41933</v>
      </c>
      <c r="AJ2" s="6">
        <v>41933</v>
      </c>
      <c r="AK2" s="6">
        <v>41947</v>
      </c>
      <c r="AL2" s="6">
        <v>41947</v>
      </c>
      <c r="AM2" s="6">
        <v>41961</v>
      </c>
      <c r="AN2" s="6">
        <v>41961</v>
      </c>
      <c r="AO2" s="6"/>
      <c r="AP2" s="6"/>
      <c r="AQ2" s="6"/>
      <c r="AR2" s="6"/>
      <c r="AS2" s="4"/>
      <c r="AT2" s="28" t="s">
        <v>32</v>
      </c>
      <c r="AU2" s="6"/>
      <c r="AV2" s="6"/>
      <c r="AW2" s="6"/>
      <c r="AX2" s="6"/>
      <c r="AY2" s="6"/>
    </row>
    <row r="3" spans="1:51" ht="15">
      <c r="A3" s="1" t="s">
        <v>23</v>
      </c>
      <c r="B3" s="2">
        <f>SUM(E3:AY3)</f>
        <v>583</v>
      </c>
      <c r="C3" s="17">
        <f>COUNT(E3:AS3)</f>
        <v>34</v>
      </c>
      <c r="D3" s="14">
        <f>B3/COUNT(E3:AY3)</f>
        <v>16.65714285714286</v>
      </c>
      <c r="E3" s="30">
        <v>18</v>
      </c>
      <c r="F3" s="30">
        <v>15</v>
      </c>
      <c r="G3" s="30">
        <v>15</v>
      </c>
      <c r="H3" s="30">
        <v>12</v>
      </c>
      <c r="I3" s="35">
        <v>10</v>
      </c>
      <c r="J3" s="31">
        <v>25</v>
      </c>
      <c r="K3" s="31">
        <v>15</v>
      </c>
      <c r="L3" s="31">
        <v>25</v>
      </c>
      <c r="M3" s="34">
        <v>8</v>
      </c>
      <c r="N3" s="31">
        <v>25</v>
      </c>
      <c r="O3" s="31">
        <v>12</v>
      </c>
      <c r="P3" s="31">
        <v>25</v>
      </c>
      <c r="Q3" s="31">
        <v>15</v>
      </c>
      <c r="R3" s="31">
        <v>25</v>
      </c>
      <c r="S3" s="30">
        <v>15</v>
      </c>
      <c r="T3" s="30">
        <v>25</v>
      </c>
      <c r="U3" s="35">
        <v>8</v>
      </c>
      <c r="V3" s="30">
        <v>15</v>
      </c>
      <c r="W3" s="35"/>
      <c r="X3" s="35"/>
      <c r="Y3" s="30">
        <v>18</v>
      </c>
      <c r="Z3" s="30">
        <v>12</v>
      </c>
      <c r="AA3" s="30">
        <v>12</v>
      </c>
      <c r="AB3" s="30">
        <v>15</v>
      </c>
      <c r="AC3" s="30">
        <v>15</v>
      </c>
      <c r="AD3" s="30">
        <v>25</v>
      </c>
      <c r="AE3" s="30">
        <v>25</v>
      </c>
      <c r="AF3" s="30">
        <v>25</v>
      </c>
      <c r="AG3" s="30">
        <v>25</v>
      </c>
      <c r="AH3" s="30">
        <v>18</v>
      </c>
      <c r="AI3" s="30">
        <v>25</v>
      </c>
      <c r="AJ3" s="30">
        <v>25</v>
      </c>
      <c r="AK3" s="35">
        <v>10</v>
      </c>
      <c r="AL3" s="30">
        <v>25</v>
      </c>
      <c r="AM3" s="30">
        <v>18</v>
      </c>
      <c r="AN3" s="32">
        <v>18</v>
      </c>
      <c r="AO3" s="30"/>
      <c r="AP3" s="30"/>
      <c r="AQ3" s="30"/>
      <c r="AR3" s="30"/>
      <c r="AS3" s="29"/>
      <c r="AT3" s="27">
        <f>SUM(I3,M3,U3,AK3)*-1</f>
        <v>-36</v>
      </c>
      <c r="AU3" s="11"/>
      <c r="AV3" s="11"/>
      <c r="AW3" s="11"/>
      <c r="AX3" s="11"/>
      <c r="AY3" s="11"/>
    </row>
    <row r="4" spans="1:51" ht="15">
      <c r="A4" s="1" t="s">
        <v>4</v>
      </c>
      <c r="B4" s="2">
        <f>SUM(E4:AY4)</f>
        <v>499</v>
      </c>
      <c r="C4" s="17">
        <f>COUNT(E4:AS4)</f>
        <v>36</v>
      </c>
      <c r="D4" s="14">
        <f>B4/COUNT(E4:AY4)</f>
        <v>13.486486486486486</v>
      </c>
      <c r="E4" s="35">
        <v>6</v>
      </c>
      <c r="F4" s="30">
        <v>12</v>
      </c>
      <c r="G4" s="30">
        <v>18</v>
      </c>
      <c r="H4" s="30">
        <v>25</v>
      </c>
      <c r="I4" s="30">
        <v>18</v>
      </c>
      <c r="J4" s="30">
        <v>15</v>
      </c>
      <c r="K4" s="31">
        <v>25</v>
      </c>
      <c r="L4" s="31">
        <v>18</v>
      </c>
      <c r="M4" s="31">
        <v>15</v>
      </c>
      <c r="N4" s="31">
        <v>18</v>
      </c>
      <c r="O4" s="30">
        <v>15</v>
      </c>
      <c r="P4" s="30">
        <v>12</v>
      </c>
      <c r="Q4" s="31">
        <v>25</v>
      </c>
      <c r="R4" s="31">
        <v>15</v>
      </c>
      <c r="S4" s="35">
        <v>10</v>
      </c>
      <c r="T4" s="35">
        <v>10</v>
      </c>
      <c r="U4" s="30">
        <v>15</v>
      </c>
      <c r="V4" s="30">
        <v>12</v>
      </c>
      <c r="W4" s="30">
        <v>18</v>
      </c>
      <c r="X4" s="30">
        <v>18</v>
      </c>
      <c r="Y4" s="30">
        <v>15</v>
      </c>
      <c r="Z4" s="30">
        <v>18</v>
      </c>
      <c r="AA4" s="30">
        <v>18</v>
      </c>
      <c r="AB4" s="30">
        <v>12</v>
      </c>
      <c r="AC4" s="35">
        <v>8</v>
      </c>
      <c r="AD4" s="30">
        <v>12</v>
      </c>
      <c r="AE4" s="30">
        <v>15</v>
      </c>
      <c r="AF4" s="30">
        <v>15</v>
      </c>
      <c r="AG4" s="35">
        <v>10</v>
      </c>
      <c r="AH4" s="35">
        <v>6</v>
      </c>
      <c r="AI4" s="30">
        <v>15</v>
      </c>
      <c r="AJ4" s="30">
        <v>15</v>
      </c>
      <c r="AK4" s="30">
        <v>18</v>
      </c>
      <c r="AL4" s="30">
        <v>12</v>
      </c>
      <c r="AM4" s="30">
        <v>15</v>
      </c>
      <c r="AN4" s="30">
        <v>25</v>
      </c>
      <c r="AO4" s="30"/>
      <c r="AP4" s="30"/>
      <c r="AQ4" s="30"/>
      <c r="AR4" s="30"/>
      <c r="AS4" s="29"/>
      <c r="AT4" s="27">
        <f>SUM(E4,S4,T4,AC4,AG4:AH4)*-1</f>
        <v>-50</v>
      </c>
      <c r="AU4" s="11"/>
      <c r="AV4" s="11"/>
      <c r="AW4" s="11"/>
      <c r="AX4" s="11"/>
      <c r="AY4" s="11"/>
    </row>
    <row r="5" spans="1:54" ht="15">
      <c r="A5" s="1" t="s">
        <v>25</v>
      </c>
      <c r="B5" s="2">
        <f>SUM(E5:AY5)</f>
        <v>392</v>
      </c>
      <c r="C5" s="17">
        <f>COUNT(E5:AS5)</f>
        <v>30</v>
      </c>
      <c r="D5" s="14">
        <f>B5/COUNT(E5:AY5)</f>
        <v>13.066666666666666</v>
      </c>
      <c r="E5" s="30">
        <v>15</v>
      </c>
      <c r="F5" s="30">
        <v>25</v>
      </c>
      <c r="G5" s="30">
        <v>12</v>
      </c>
      <c r="H5" s="30">
        <v>15</v>
      </c>
      <c r="I5" s="30">
        <v>12</v>
      </c>
      <c r="J5" s="31">
        <v>18</v>
      </c>
      <c r="K5" s="34"/>
      <c r="L5" s="34"/>
      <c r="M5" s="30">
        <v>12</v>
      </c>
      <c r="N5" s="30">
        <v>12</v>
      </c>
      <c r="O5" s="30">
        <v>8</v>
      </c>
      <c r="P5" s="30">
        <v>18</v>
      </c>
      <c r="Q5" s="31">
        <v>10</v>
      </c>
      <c r="R5" s="31">
        <v>8</v>
      </c>
      <c r="S5" s="30">
        <v>12</v>
      </c>
      <c r="T5" s="30">
        <v>12</v>
      </c>
      <c r="U5" s="30">
        <v>25</v>
      </c>
      <c r="V5" s="30">
        <v>8</v>
      </c>
      <c r="W5" s="30">
        <v>12</v>
      </c>
      <c r="X5" s="30">
        <v>15</v>
      </c>
      <c r="Y5" s="31">
        <v>12</v>
      </c>
      <c r="Z5" s="31">
        <v>15</v>
      </c>
      <c r="AA5" s="30">
        <v>15</v>
      </c>
      <c r="AB5" s="30">
        <v>8</v>
      </c>
      <c r="AC5" s="35"/>
      <c r="AD5" s="35"/>
      <c r="AE5" s="30">
        <v>12</v>
      </c>
      <c r="AF5" s="30">
        <v>10</v>
      </c>
      <c r="AG5" s="30">
        <v>15</v>
      </c>
      <c r="AH5" s="30">
        <v>15</v>
      </c>
      <c r="AI5" s="35"/>
      <c r="AJ5" s="35"/>
      <c r="AK5" s="30">
        <v>15</v>
      </c>
      <c r="AL5" s="30">
        <v>1</v>
      </c>
      <c r="AM5" s="30">
        <v>10</v>
      </c>
      <c r="AN5" s="30">
        <v>15</v>
      </c>
      <c r="AO5" s="30"/>
      <c r="AP5" s="30"/>
      <c r="AQ5" s="30"/>
      <c r="AR5" s="30"/>
      <c r="AS5" s="29"/>
      <c r="AT5" s="27"/>
      <c r="AU5" s="11"/>
      <c r="AV5" s="11"/>
      <c r="AW5" s="11"/>
      <c r="AX5" s="11"/>
      <c r="AY5" s="11"/>
      <c r="BB5" s="3"/>
    </row>
    <row r="6" spans="1:54" ht="15">
      <c r="A6" s="1" t="s">
        <v>26</v>
      </c>
      <c r="B6" s="2">
        <f>SUM(E6:AY6)</f>
        <v>318</v>
      </c>
      <c r="C6" s="17">
        <f>COUNT(E6:AS6)</f>
        <v>16</v>
      </c>
      <c r="D6" s="14">
        <f>B6/COUNT(E6:AY6)</f>
        <v>19.875</v>
      </c>
      <c r="E6" s="35"/>
      <c r="F6" s="35"/>
      <c r="G6" s="35"/>
      <c r="H6" s="35"/>
      <c r="I6" s="34"/>
      <c r="J6" s="34"/>
      <c r="K6" s="31"/>
      <c r="L6" s="31"/>
      <c r="M6" s="31"/>
      <c r="N6" s="31"/>
      <c r="O6" s="31"/>
      <c r="P6" s="31"/>
      <c r="Q6" s="31"/>
      <c r="R6" s="31"/>
      <c r="S6" s="30"/>
      <c r="T6" s="30"/>
      <c r="U6" s="30"/>
      <c r="V6" s="30"/>
      <c r="W6" s="30">
        <v>25</v>
      </c>
      <c r="X6" s="30">
        <v>25</v>
      </c>
      <c r="Y6" s="30">
        <v>25</v>
      </c>
      <c r="Z6" s="30">
        <v>25</v>
      </c>
      <c r="AA6" s="30">
        <v>25</v>
      </c>
      <c r="AB6" s="30">
        <v>18</v>
      </c>
      <c r="AC6" s="30">
        <v>25</v>
      </c>
      <c r="AD6" s="30">
        <v>15</v>
      </c>
      <c r="AE6" s="30">
        <v>18</v>
      </c>
      <c r="AF6" s="30">
        <v>18</v>
      </c>
      <c r="AG6" s="30">
        <v>18</v>
      </c>
      <c r="AH6" s="30">
        <v>25</v>
      </c>
      <c r="AI6" s="30">
        <v>18</v>
      </c>
      <c r="AJ6" s="30">
        <v>18</v>
      </c>
      <c r="AK6" s="30">
        <v>2</v>
      </c>
      <c r="AL6" s="30">
        <v>18</v>
      </c>
      <c r="AM6" s="30"/>
      <c r="AN6" s="30"/>
      <c r="AO6" s="30"/>
      <c r="AP6" s="30"/>
      <c r="AQ6" s="30"/>
      <c r="AR6" s="30"/>
      <c r="AS6" s="29"/>
      <c r="AT6" s="27"/>
      <c r="AU6" s="11"/>
      <c r="AV6" s="11"/>
      <c r="AW6" s="11"/>
      <c r="AX6" s="11"/>
      <c r="AY6" s="11"/>
      <c r="BA6" s="10" t="s">
        <v>18</v>
      </c>
      <c r="BB6" s="2"/>
    </row>
    <row r="7" spans="1:54" ht="15">
      <c r="A7" s="1" t="s">
        <v>0</v>
      </c>
      <c r="B7" s="2">
        <f>SUM(E7:AY7)</f>
        <v>309</v>
      </c>
      <c r="C7" s="17">
        <f>COUNT(E7:AS7)</f>
        <v>36</v>
      </c>
      <c r="D7" s="14">
        <f>B7/COUNT(E7:AY7)</f>
        <v>8.35135135135135</v>
      </c>
      <c r="E7" s="30">
        <v>12</v>
      </c>
      <c r="F7" s="30">
        <v>10</v>
      </c>
      <c r="G7" s="30">
        <v>10</v>
      </c>
      <c r="H7" s="30">
        <v>8</v>
      </c>
      <c r="I7" s="30">
        <v>15</v>
      </c>
      <c r="J7" s="31">
        <v>10</v>
      </c>
      <c r="K7" s="31">
        <v>12</v>
      </c>
      <c r="L7" s="31">
        <v>15</v>
      </c>
      <c r="M7" s="34">
        <v>6</v>
      </c>
      <c r="N7" s="31">
        <v>8</v>
      </c>
      <c r="O7" s="31">
        <v>10</v>
      </c>
      <c r="P7" s="34">
        <v>6</v>
      </c>
      <c r="Q7" s="31">
        <v>8</v>
      </c>
      <c r="R7" s="34">
        <v>6</v>
      </c>
      <c r="S7" s="35">
        <v>4</v>
      </c>
      <c r="T7" s="35">
        <v>4</v>
      </c>
      <c r="U7" s="30">
        <v>6</v>
      </c>
      <c r="V7" s="30">
        <v>6</v>
      </c>
      <c r="W7" s="30">
        <v>15</v>
      </c>
      <c r="X7" s="30">
        <v>10</v>
      </c>
      <c r="Y7" s="30">
        <v>10</v>
      </c>
      <c r="Z7" s="30">
        <v>10</v>
      </c>
      <c r="AA7" s="30">
        <v>10</v>
      </c>
      <c r="AB7" s="30">
        <v>10</v>
      </c>
      <c r="AC7" s="30">
        <v>12</v>
      </c>
      <c r="AD7" s="30">
        <v>18</v>
      </c>
      <c r="AE7" s="30">
        <v>8</v>
      </c>
      <c r="AF7" s="30">
        <v>8</v>
      </c>
      <c r="AG7" s="30">
        <v>6</v>
      </c>
      <c r="AH7" s="35">
        <v>4</v>
      </c>
      <c r="AI7" s="30">
        <v>8</v>
      </c>
      <c r="AJ7" s="30">
        <v>10</v>
      </c>
      <c r="AK7" s="30">
        <v>12</v>
      </c>
      <c r="AL7" s="30">
        <v>10</v>
      </c>
      <c r="AM7" s="30">
        <v>12</v>
      </c>
      <c r="AN7" s="30">
        <v>10</v>
      </c>
      <c r="AO7" s="30"/>
      <c r="AP7" s="30"/>
      <c r="AQ7" s="30"/>
      <c r="AR7" s="30"/>
      <c r="AS7" s="29"/>
      <c r="AT7" s="27">
        <f>SUM(AH7,T7,S7,R7,P7,M7)*-1</f>
        <v>-30</v>
      </c>
      <c r="AU7" s="11"/>
      <c r="AV7" s="11"/>
      <c r="AW7" s="11"/>
      <c r="AX7" s="11"/>
      <c r="AY7" s="11"/>
      <c r="BA7" s="8" t="s">
        <v>6</v>
      </c>
      <c r="BB7" s="8">
        <v>25</v>
      </c>
    </row>
    <row r="8" spans="1:54" ht="15">
      <c r="A8" s="1" t="s">
        <v>22</v>
      </c>
      <c r="B8" s="2">
        <f>SUM(E8:AY8)</f>
        <v>305</v>
      </c>
      <c r="C8" s="17">
        <f>COUNT(E8:AS8)</f>
        <v>18</v>
      </c>
      <c r="D8" s="14">
        <f>B8/COUNT(E8:AY8)</f>
        <v>16.944444444444443</v>
      </c>
      <c r="E8" s="30">
        <v>25</v>
      </c>
      <c r="F8" s="30">
        <v>18</v>
      </c>
      <c r="G8" s="30">
        <v>25</v>
      </c>
      <c r="H8" s="30">
        <v>18</v>
      </c>
      <c r="I8" s="30">
        <v>25</v>
      </c>
      <c r="J8" s="31">
        <v>12</v>
      </c>
      <c r="K8" s="31">
        <v>18</v>
      </c>
      <c r="L8" s="31">
        <v>10</v>
      </c>
      <c r="M8" s="31">
        <v>18</v>
      </c>
      <c r="N8" s="31">
        <v>10</v>
      </c>
      <c r="O8" s="31">
        <v>18</v>
      </c>
      <c r="P8" s="31">
        <v>15</v>
      </c>
      <c r="Q8" s="31">
        <v>18</v>
      </c>
      <c r="R8" s="31">
        <v>12</v>
      </c>
      <c r="S8" s="30">
        <v>18</v>
      </c>
      <c r="T8" s="30">
        <v>8</v>
      </c>
      <c r="U8" s="30">
        <v>12</v>
      </c>
      <c r="V8" s="30">
        <v>25</v>
      </c>
      <c r="W8" s="35"/>
      <c r="X8" s="35"/>
      <c r="Y8" s="35"/>
      <c r="Z8" s="35"/>
      <c r="AA8" s="35"/>
      <c r="AB8" s="35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29"/>
      <c r="AT8" s="27"/>
      <c r="AU8" s="11"/>
      <c r="AV8" s="11"/>
      <c r="AW8" s="11"/>
      <c r="AX8" s="11"/>
      <c r="AY8" s="11"/>
      <c r="BA8" s="8" t="s">
        <v>7</v>
      </c>
      <c r="BB8" s="8">
        <v>18</v>
      </c>
    </row>
    <row r="9" spans="1:54" ht="15">
      <c r="A9" s="1" t="s">
        <v>36</v>
      </c>
      <c r="B9" s="2">
        <f>SUM(E9:AY9)</f>
        <v>278</v>
      </c>
      <c r="C9" s="17">
        <f>COUNT(E9:AS9)</f>
        <v>18</v>
      </c>
      <c r="D9" s="14">
        <f>B9/COUNT(E9:AY9)</f>
        <v>15.444444444444445</v>
      </c>
      <c r="E9" s="35"/>
      <c r="F9" s="35"/>
      <c r="G9" s="35"/>
      <c r="H9" s="35"/>
      <c r="I9" s="35"/>
      <c r="J9" s="34"/>
      <c r="K9" s="31"/>
      <c r="L9" s="31"/>
      <c r="M9" s="31">
        <v>25</v>
      </c>
      <c r="N9" s="31">
        <v>15</v>
      </c>
      <c r="O9" s="31">
        <v>25</v>
      </c>
      <c r="P9" s="31">
        <v>10</v>
      </c>
      <c r="Q9" s="31">
        <v>12</v>
      </c>
      <c r="R9" s="31">
        <v>18</v>
      </c>
      <c r="S9" s="30">
        <v>25</v>
      </c>
      <c r="T9" s="30">
        <v>18</v>
      </c>
      <c r="U9" s="30">
        <v>18</v>
      </c>
      <c r="V9" s="30">
        <v>18</v>
      </c>
      <c r="W9" s="30"/>
      <c r="X9" s="30"/>
      <c r="Y9" s="30"/>
      <c r="Z9" s="30"/>
      <c r="AA9" s="30">
        <v>8</v>
      </c>
      <c r="AB9" s="30">
        <v>25</v>
      </c>
      <c r="AC9" s="30">
        <v>10</v>
      </c>
      <c r="AD9" s="30">
        <v>10</v>
      </c>
      <c r="AE9" s="30"/>
      <c r="AF9" s="30"/>
      <c r="AG9" s="30"/>
      <c r="AH9" s="30"/>
      <c r="AI9" s="30">
        <v>10</v>
      </c>
      <c r="AJ9" s="30">
        <v>8</v>
      </c>
      <c r="AK9" s="30">
        <v>8</v>
      </c>
      <c r="AL9" s="30">
        <v>15</v>
      </c>
      <c r="AM9" s="30"/>
      <c r="AN9" s="30"/>
      <c r="AO9" s="11"/>
      <c r="AP9" s="11"/>
      <c r="AQ9" s="11"/>
      <c r="AR9" s="11"/>
      <c r="AS9" s="29"/>
      <c r="AT9" s="27"/>
      <c r="AU9" s="11"/>
      <c r="AV9" s="11"/>
      <c r="AW9" s="11"/>
      <c r="AX9" s="11"/>
      <c r="AY9" s="11"/>
      <c r="BA9" s="8" t="s">
        <v>8</v>
      </c>
      <c r="BB9" s="8">
        <v>15</v>
      </c>
    </row>
    <row r="10" spans="1:54" ht="15">
      <c r="A10" s="1" t="s">
        <v>33</v>
      </c>
      <c r="B10" s="2">
        <f>SUM(E10:AY10)</f>
        <v>144</v>
      </c>
      <c r="C10" s="17">
        <f>COUNT(E10:AS10)</f>
        <v>26</v>
      </c>
      <c r="D10" s="14">
        <f>B10/COUNT(E10:AY10)</f>
        <v>5.538461538461538</v>
      </c>
      <c r="E10" s="30">
        <v>8</v>
      </c>
      <c r="F10" s="30">
        <v>6</v>
      </c>
      <c r="G10" s="30">
        <v>4</v>
      </c>
      <c r="H10" s="30">
        <v>4</v>
      </c>
      <c r="I10" s="35"/>
      <c r="J10" s="34"/>
      <c r="K10" s="34"/>
      <c r="L10" s="34"/>
      <c r="M10" s="31">
        <v>4</v>
      </c>
      <c r="N10" s="31">
        <v>4</v>
      </c>
      <c r="O10" s="31">
        <v>6</v>
      </c>
      <c r="P10" s="31">
        <v>8</v>
      </c>
      <c r="Q10" s="31">
        <v>4</v>
      </c>
      <c r="R10" s="31">
        <v>4</v>
      </c>
      <c r="S10" s="30"/>
      <c r="T10" s="30"/>
      <c r="U10" s="30">
        <v>4</v>
      </c>
      <c r="V10" s="30">
        <v>4</v>
      </c>
      <c r="W10" s="30">
        <v>10</v>
      </c>
      <c r="X10" s="30">
        <v>12</v>
      </c>
      <c r="Y10" s="30">
        <v>8</v>
      </c>
      <c r="Z10" s="30">
        <v>8</v>
      </c>
      <c r="AA10" s="35"/>
      <c r="AB10" s="35"/>
      <c r="AC10" s="30">
        <v>4</v>
      </c>
      <c r="AD10" s="30">
        <v>6</v>
      </c>
      <c r="AE10" s="30">
        <v>6</v>
      </c>
      <c r="AF10" s="30">
        <v>6</v>
      </c>
      <c r="AG10" s="30">
        <v>4</v>
      </c>
      <c r="AH10" s="30">
        <v>2</v>
      </c>
      <c r="AI10" s="30">
        <v>4</v>
      </c>
      <c r="AJ10" s="30">
        <v>2</v>
      </c>
      <c r="AK10" s="30">
        <v>6</v>
      </c>
      <c r="AL10" s="30">
        <v>6</v>
      </c>
      <c r="AM10" s="30"/>
      <c r="AN10" s="30"/>
      <c r="AO10" s="30"/>
      <c r="AP10" s="30"/>
      <c r="AQ10" s="30"/>
      <c r="AR10" s="30"/>
      <c r="AS10" s="29"/>
      <c r="AT10" s="27"/>
      <c r="AU10" s="11"/>
      <c r="AV10" s="11"/>
      <c r="AW10" s="11"/>
      <c r="AX10" s="11"/>
      <c r="AY10" s="11"/>
      <c r="BA10" s="8" t="s">
        <v>9</v>
      </c>
      <c r="BB10" s="8">
        <v>12</v>
      </c>
    </row>
    <row r="11" spans="1:54" ht="15">
      <c r="A11" s="1" t="s">
        <v>29</v>
      </c>
      <c r="B11" s="2">
        <f>SUM(E11:AY11)</f>
        <v>129</v>
      </c>
      <c r="C11" s="17">
        <f>COUNT(E11:AS11)</f>
        <v>10</v>
      </c>
      <c r="D11" s="14">
        <f>B11/COUNT(E11:AY11)</f>
        <v>12.9</v>
      </c>
      <c r="E11" s="35"/>
      <c r="F11" s="35"/>
      <c r="G11" s="35"/>
      <c r="H11" s="35"/>
      <c r="I11" s="35"/>
      <c r="J11" s="35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0"/>
      <c r="V11" s="30"/>
      <c r="W11" s="30"/>
      <c r="X11" s="30"/>
      <c r="Y11" s="30"/>
      <c r="Z11" s="30"/>
      <c r="AA11" s="30"/>
      <c r="AB11" s="30"/>
      <c r="AC11" s="30">
        <v>18</v>
      </c>
      <c r="AD11" s="30">
        <v>8</v>
      </c>
      <c r="AE11" s="30">
        <v>10</v>
      </c>
      <c r="AF11" s="30">
        <v>12</v>
      </c>
      <c r="AG11" s="30">
        <v>12</v>
      </c>
      <c r="AH11" s="30">
        <v>8</v>
      </c>
      <c r="AI11" s="30">
        <v>12</v>
      </c>
      <c r="AJ11" s="30">
        <v>12</v>
      </c>
      <c r="AK11" s="30"/>
      <c r="AL11" s="30"/>
      <c r="AM11" s="30">
        <v>25</v>
      </c>
      <c r="AN11" s="30">
        <v>12</v>
      </c>
      <c r="AO11" s="30"/>
      <c r="AP11" s="30"/>
      <c r="AQ11" s="30"/>
      <c r="AR11" s="30"/>
      <c r="AS11" s="29"/>
      <c r="AT11" s="27"/>
      <c r="AU11" s="11"/>
      <c r="AV11" s="11"/>
      <c r="AW11" s="11"/>
      <c r="AX11" s="11"/>
      <c r="AY11" s="11"/>
      <c r="BA11" s="8" t="s">
        <v>10</v>
      </c>
      <c r="BB11" s="8">
        <v>10</v>
      </c>
    </row>
    <row r="12" spans="1:54" ht="15">
      <c r="A12" s="1" t="s">
        <v>1</v>
      </c>
      <c r="B12" s="2">
        <f>SUM(E12:AY12)</f>
        <v>115</v>
      </c>
      <c r="C12" s="17">
        <f>COUNT(E12:AS12)</f>
        <v>16</v>
      </c>
      <c r="D12" s="14">
        <f>B12/COUNT(E12:AY12)</f>
        <v>7.1875</v>
      </c>
      <c r="E12" s="35"/>
      <c r="F12" s="35"/>
      <c r="G12" s="30">
        <v>6</v>
      </c>
      <c r="H12" s="30">
        <v>6</v>
      </c>
      <c r="I12" s="30">
        <v>8</v>
      </c>
      <c r="J12" s="31">
        <v>8</v>
      </c>
      <c r="K12" s="34"/>
      <c r="L12" s="34"/>
      <c r="M12" s="30">
        <v>10</v>
      </c>
      <c r="N12" s="30">
        <v>6</v>
      </c>
      <c r="O12" s="35"/>
      <c r="P12" s="35"/>
      <c r="Q12" s="31">
        <v>6</v>
      </c>
      <c r="R12" s="31">
        <v>10</v>
      </c>
      <c r="S12" s="31">
        <v>8</v>
      </c>
      <c r="T12" s="31">
        <v>6</v>
      </c>
      <c r="U12" s="30">
        <v>10</v>
      </c>
      <c r="V12" s="30">
        <v>10</v>
      </c>
      <c r="W12" s="30"/>
      <c r="X12" s="30"/>
      <c r="Y12" s="30"/>
      <c r="Z12" s="30"/>
      <c r="AA12" s="31"/>
      <c r="AB12" s="31"/>
      <c r="AC12" s="30">
        <v>6</v>
      </c>
      <c r="AD12" s="30">
        <v>4</v>
      </c>
      <c r="AE12" s="30"/>
      <c r="AF12" s="30"/>
      <c r="AG12" s="30">
        <v>1</v>
      </c>
      <c r="AH12" s="30">
        <v>10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9"/>
      <c r="AT12" s="27"/>
      <c r="AU12" s="11"/>
      <c r="AV12" s="11"/>
      <c r="AW12" s="11"/>
      <c r="AX12" s="11"/>
      <c r="AY12" s="11"/>
      <c r="BA12" s="8" t="s">
        <v>11</v>
      </c>
      <c r="BB12" s="8">
        <v>8</v>
      </c>
    </row>
    <row r="13" spans="1:54" ht="15">
      <c r="A13" s="1" t="s">
        <v>24</v>
      </c>
      <c r="B13" s="2">
        <f>SUM(E13:AY13)</f>
        <v>98</v>
      </c>
      <c r="C13" s="17">
        <f>COUNT(E13:AS13)</f>
        <v>22</v>
      </c>
      <c r="D13" s="14">
        <f>B13/COUNT(E13:AY13)</f>
        <v>4.454545454545454</v>
      </c>
      <c r="E13" s="30">
        <v>10</v>
      </c>
      <c r="F13" s="30">
        <v>8</v>
      </c>
      <c r="G13" s="30">
        <v>2</v>
      </c>
      <c r="H13" s="30">
        <v>2</v>
      </c>
      <c r="I13" s="30">
        <v>6</v>
      </c>
      <c r="J13" s="30">
        <v>6</v>
      </c>
      <c r="K13" s="30">
        <v>10</v>
      </c>
      <c r="L13" s="30">
        <v>12</v>
      </c>
      <c r="M13" s="34"/>
      <c r="N13" s="34"/>
      <c r="O13" s="34"/>
      <c r="P13" s="34"/>
      <c r="Q13" s="31">
        <v>2</v>
      </c>
      <c r="R13" s="31">
        <v>2</v>
      </c>
      <c r="S13" s="30">
        <v>2</v>
      </c>
      <c r="T13" s="30">
        <v>2</v>
      </c>
      <c r="U13" s="30">
        <v>2</v>
      </c>
      <c r="V13" s="30">
        <v>2</v>
      </c>
      <c r="W13" s="34"/>
      <c r="X13" s="34"/>
      <c r="Y13" s="30">
        <v>6</v>
      </c>
      <c r="Z13" s="30">
        <v>6</v>
      </c>
      <c r="AA13" s="30">
        <v>6</v>
      </c>
      <c r="AB13" s="30">
        <v>6</v>
      </c>
      <c r="AC13" s="30">
        <v>2</v>
      </c>
      <c r="AD13" s="30">
        <v>2</v>
      </c>
      <c r="AE13" s="30"/>
      <c r="AF13" s="30"/>
      <c r="AG13" s="30">
        <v>1</v>
      </c>
      <c r="AH13" s="30">
        <v>1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29"/>
      <c r="AT13" s="27"/>
      <c r="AU13" s="11"/>
      <c r="AV13" s="11"/>
      <c r="AW13" s="11"/>
      <c r="AX13" s="11"/>
      <c r="AY13" s="11"/>
      <c r="BA13" s="8" t="s">
        <v>12</v>
      </c>
      <c r="BB13" s="8">
        <v>6</v>
      </c>
    </row>
    <row r="14" spans="1:54" ht="15">
      <c r="A14" s="1" t="s">
        <v>38</v>
      </c>
      <c r="B14" s="2">
        <f>SUM(E14:AY14)</f>
        <v>67</v>
      </c>
      <c r="C14" s="17">
        <f>COUNT(E14:AS14)</f>
        <v>7</v>
      </c>
      <c r="D14" s="14">
        <f>B14/COUNT(E14:AY14)</f>
        <v>9.571428571428571</v>
      </c>
      <c r="E14" s="35"/>
      <c r="F14" s="35"/>
      <c r="G14" s="35"/>
      <c r="H14" s="35"/>
      <c r="I14" s="34"/>
      <c r="J14" s="34"/>
      <c r="K14" s="31"/>
      <c r="L14" s="31"/>
      <c r="M14" s="31"/>
      <c r="N14" s="31"/>
      <c r="O14" s="31"/>
      <c r="P14" s="31"/>
      <c r="Q14" s="31"/>
      <c r="R14" s="31"/>
      <c r="S14" s="30"/>
      <c r="T14" s="30"/>
      <c r="U14" s="30"/>
      <c r="V14" s="30"/>
      <c r="W14" s="30"/>
      <c r="X14" s="30"/>
      <c r="Y14" s="30"/>
      <c r="Z14" s="30"/>
      <c r="AA14" s="31"/>
      <c r="AB14" s="31"/>
      <c r="AC14" s="30"/>
      <c r="AD14" s="30"/>
      <c r="AE14" s="30"/>
      <c r="AF14" s="30"/>
      <c r="AG14" s="30">
        <v>8</v>
      </c>
      <c r="AH14" s="30">
        <v>12</v>
      </c>
      <c r="AI14" s="30">
        <v>6</v>
      </c>
      <c r="AJ14" s="30">
        <v>6</v>
      </c>
      <c r="AK14" s="30">
        <v>25</v>
      </c>
      <c r="AL14" s="30">
        <v>8</v>
      </c>
      <c r="AM14" s="30">
        <v>2</v>
      </c>
      <c r="AN14" s="30"/>
      <c r="AO14" s="30"/>
      <c r="AP14" s="30"/>
      <c r="AQ14" s="30"/>
      <c r="AR14" s="30"/>
      <c r="AS14" s="29"/>
      <c r="AT14" s="27"/>
      <c r="AU14" s="11"/>
      <c r="AV14" s="11"/>
      <c r="AW14" s="11"/>
      <c r="AX14" s="11"/>
      <c r="AY14" s="11"/>
      <c r="BA14" s="8" t="s">
        <v>13</v>
      </c>
      <c r="BB14" s="8">
        <v>4</v>
      </c>
    </row>
    <row r="15" spans="1:54" ht="15">
      <c r="A15" s="1" t="s">
        <v>3</v>
      </c>
      <c r="B15" s="2">
        <f>SUM(E15:AY15)</f>
        <v>39</v>
      </c>
      <c r="C15" s="17">
        <f>COUNT(E15:AS15)</f>
        <v>4</v>
      </c>
      <c r="D15" s="14">
        <f>B15/COUNT(E15:AY15)</f>
        <v>9.75</v>
      </c>
      <c r="E15" s="35"/>
      <c r="F15" s="35"/>
      <c r="G15" s="11">
        <v>8</v>
      </c>
      <c r="H15" s="11">
        <v>10</v>
      </c>
      <c r="I15" s="34"/>
      <c r="J15" s="34"/>
      <c r="K15" s="35"/>
      <c r="L15" s="35"/>
      <c r="M15" s="12"/>
      <c r="N15" s="12"/>
      <c r="O15" s="12"/>
      <c r="P15" s="12"/>
      <c r="Q15" s="12"/>
      <c r="R15" s="12"/>
      <c r="S15" s="12">
        <v>6</v>
      </c>
      <c r="T15" s="12">
        <v>15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29"/>
      <c r="AT15" s="27"/>
      <c r="AU15" s="11"/>
      <c r="AV15" s="11"/>
      <c r="AW15" s="11"/>
      <c r="AX15" s="11"/>
      <c r="AY15" s="11"/>
      <c r="BA15" s="8" t="s">
        <v>27</v>
      </c>
      <c r="BB15" s="8">
        <v>2</v>
      </c>
    </row>
    <row r="16" spans="1:54" ht="15">
      <c r="A16" s="36" t="s">
        <v>37</v>
      </c>
      <c r="B16" s="2">
        <f>SUM(E16:AY16)</f>
        <v>25</v>
      </c>
      <c r="C16" s="17">
        <f>COUNT(E16:AS16)</f>
        <v>10</v>
      </c>
      <c r="D16" s="14">
        <f>B16/COUNT(E16:AY16)</f>
        <v>2.5</v>
      </c>
      <c r="E16" s="35"/>
      <c r="F16" s="35"/>
      <c r="G16" s="35"/>
      <c r="H16" s="35"/>
      <c r="I16" s="35"/>
      <c r="J16" s="35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>
        <v>2</v>
      </c>
      <c r="AF16" s="30">
        <v>2</v>
      </c>
      <c r="AG16" s="30">
        <v>1</v>
      </c>
      <c r="AH16" s="30">
        <v>1</v>
      </c>
      <c r="AI16" s="30">
        <v>1</v>
      </c>
      <c r="AJ16" s="30">
        <v>1</v>
      </c>
      <c r="AK16" s="30">
        <v>1</v>
      </c>
      <c r="AL16" s="30">
        <v>4</v>
      </c>
      <c r="AM16" s="30">
        <v>6</v>
      </c>
      <c r="AN16" s="30">
        <v>6</v>
      </c>
      <c r="AO16" s="30"/>
      <c r="AP16" s="30"/>
      <c r="AQ16" s="30"/>
      <c r="AR16" s="30"/>
      <c r="AS16" s="29"/>
      <c r="AT16" s="27"/>
      <c r="AU16" s="11"/>
      <c r="AV16" s="11"/>
      <c r="AW16" s="11"/>
      <c r="AX16" s="11"/>
      <c r="AY16" s="11"/>
      <c r="BA16" s="8" t="s">
        <v>14</v>
      </c>
      <c r="BB16" s="8">
        <v>1</v>
      </c>
    </row>
    <row r="17" spans="1:54" ht="15">
      <c r="A17" s="1" t="s">
        <v>39</v>
      </c>
      <c r="B17" s="2">
        <f>SUM(E17:AY17)</f>
        <v>21</v>
      </c>
      <c r="C17" s="17">
        <f>COUNT(E17:AS17)</f>
        <v>6</v>
      </c>
      <c r="D17" s="14">
        <f>B17/COUNT(E17:AY17)</f>
        <v>3.5</v>
      </c>
      <c r="E17" s="35"/>
      <c r="F17" s="35"/>
      <c r="G17" s="35"/>
      <c r="H17" s="35"/>
      <c r="I17" s="35"/>
      <c r="J17" s="34"/>
      <c r="K17" s="30"/>
      <c r="L17" s="30"/>
      <c r="M17" s="31"/>
      <c r="N17" s="31"/>
      <c r="O17" s="31"/>
      <c r="P17" s="31"/>
      <c r="Q17" s="30"/>
      <c r="R17" s="30"/>
      <c r="S17" s="31"/>
      <c r="T17" s="31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>
        <v>2</v>
      </c>
      <c r="AH17" s="30">
        <v>1</v>
      </c>
      <c r="AI17" s="30">
        <v>1</v>
      </c>
      <c r="AJ17" s="30">
        <v>1</v>
      </c>
      <c r="AK17" s="30"/>
      <c r="AL17" s="30"/>
      <c r="AM17" s="30">
        <v>8</v>
      </c>
      <c r="AN17" s="30">
        <v>8</v>
      </c>
      <c r="AO17" s="30"/>
      <c r="AP17" s="30"/>
      <c r="AQ17" s="30"/>
      <c r="AR17" s="30"/>
      <c r="AS17" s="29"/>
      <c r="AT17" s="27"/>
      <c r="AU17" s="11"/>
      <c r="AV17" s="11"/>
      <c r="AW17" s="11"/>
      <c r="AX17" s="11"/>
      <c r="AY17" s="11"/>
      <c r="BA17" s="8" t="s">
        <v>15</v>
      </c>
      <c r="BB17" s="8">
        <v>1</v>
      </c>
    </row>
    <row r="18" spans="1:54" ht="15">
      <c r="A18" s="1" t="s">
        <v>34</v>
      </c>
      <c r="B18" s="2">
        <f>SUM(E18:AY18)</f>
        <v>17</v>
      </c>
      <c r="C18" s="17">
        <f>COUNT(E18:AS18)</f>
        <v>6</v>
      </c>
      <c r="D18" s="14">
        <f>B18/COUNT(E18:AY18)</f>
        <v>2.8333333333333335</v>
      </c>
      <c r="E18" s="35"/>
      <c r="F18" s="35"/>
      <c r="G18" s="35"/>
      <c r="H18" s="35"/>
      <c r="I18" s="34"/>
      <c r="J18" s="34"/>
      <c r="K18" s="31"/>
      <c r="L18" s="31"/>
      <c r="M18" s="31">
        <v>2</v>
      </c>
      <c r="N18" s="31">
        <v>2</v>
      </c>
      <c r="O18" s="31">
        <v>4</v>
      </c>
      <c r="P18" s="31"/>
      <c r="Q18" s="31"/>
      <c r="R18" s="31"/>
      <c r="S18" s="30"/>
      <c r="T18" s="30"/>
      <c r="U18" s="30">
        <v>1</v>
      </c>
      <c r="V18" s="30"/>
      <c r="W18" s="30"/>
      <c r="X18" s="30"/>
      <c r="Y18" s="30"/>
      <c r="Z18" s="30"/>
      <c r="AA18" s="31"/>
      <c r="AB18" s="31"/>
      <c r="AC18" s="30"/>
      <c r="AD18" s="30"/>
      <c r="AE18" s="30">
        <v>4</v>
      </c>
      <c r="AF18" s="30">
        <v>4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29"/>
      <c r="AT18" s="27"/>
      <c r="AU18" s="11"/>
      <c r="AV18" s="11"/>
      <c r="AW18" s="11"/>
      <c r="AX18" s="11"/>
      <c r="AY18" s="11"/>
      <c r="BA18" s="8" t="s">
        <v>16</v>
      </c>
      <c r="BB18" s="8">
        <v>1</v>
      </c>
    </row>
    <row r="19" spans="1:54" ht="15">
      <c r="A19" s="33" t="s">
        <v>41</v>
      </c>
      <c r="B19" s="2">
        <f>SUM(E19:AY19)</f>
        <v>16</v>
      </c>
      <c r="C19" s="17">
        <f>COUNT(E19:AS19)</f>
        <v>6</v>
      </c>
      <c r="D19" s="14">
        <f>B19/COUNT(E19:AY19)</f>
        <v>2.6666666666666665</v>
      </c>
      <c r="E19" s="35"/>
      <c r="F19" s="35"/>
      <c r="G19" s="35"/>
      <c r="H19" s="35"/>
      <c r="I19" s="35"/>
      <c r="J19" s="34"/>
      <c r="K19" s="12"/>
      <c r="L19" s="12"/>
      <c r="M19" s="11"/>
      <c r="N19" s="11"/>
      <c r="O19" s="11"/>
      <c r="P19" s="11"/>
      <c r="Q19" s="12"/>
      <c r="R19" s="12"/>
      <c r="S19" s="12"/>
      <c r="T19" s="12"/>
      <c r="U19" s="11"/>
      <c r="V19" s="11"/>
      <c r="W19" s="11"/>
      <c r="X19" s="11"/>
      <c r="Y19" s="12"/>
      <c r="Z19" s="12"/>
      <c r="AA19" s="11"/>
      <c r="AB19" s="11"/>
      <c r="AC19" s="11"/>
      <c r="AD19" s="11"/>
      <c r="AE19" s="11"/>
      <c r="AF19" s="11"/>
      <c r="AG19" s="11"/>
      <c r="AH19" s="11"/>
      <c r="AI19" s="11">
        <v>1</v>
      </c>
      <c r="AJ19" s="11">
        <v>1</v>
      </c>
      <c r="AK19" s="11">
        <v>4</v>
      </c>
      <c r="AL19" s="11">
        <v>2</v>
      </c>
      <c r="AM19" s="11">
        <v>4</v>
      </c>
      <c r="AN19" s="11">
        <v>4</v>
      </c>
      <c r="AO19" s="30"/>
      <c r="AP19" s="30"/>
      <c r="AQ19" s="30"/>
      <c r="AR19" s="30"/>
      <c r="AS19" s="29"/>
      <c r="AT19" s="27"/>
      <c r="AU19" s="11"/>
      <c r="AV19" s="11"/>
      <c r="AW19" s="11"/>
      <c r="AX19" s="11"/>
      <c r="AY19" s="11"/>
      <c r="BA19" s="8" t="s">
        <v>17</v>
      </c>
      <c r="BB19" s="8">
        <v>1</v>
      </c>
    </row>
    <row r="20" spans="1:54" ht="15">
      <c r="A20" s="1" t="s">
        <v>40</v>
      </c>
      <c r="B20" s="2">
        <f>SUM(E20:AY20)</f>
        <v>6</v>
      </c>
      <c r="C20" s="17">
        <f>COUNT(E20:AS20)</f>
        <v>2</v>
      </c>
      <c r="D20" s="14">
        <f>B20/COUNT(E20:AY20)</f>
        <v>3</v>
      </c>
      <c r="E20" s="35"/>
      <c r="F20" s="35"/>
      <c r="G20" s="35"/>
      <c r="H20" s="35"/>
      <c r="I20" s="35"/>
      <c r="J20" s="35"/>
      <c r="K20" s="12"/>
      <c r="L20" s="12"/>
      <c r="M20" s="12"/>
      <c r="N20" s="12"/>
      <c r="O20" s="12"/>
      <c r="P20" s="12"/>
      <c r="Q20" s="12"/>
      <c r="R20" s="1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v>2</v>
      </c>
      <c r="AJ20" s="11">
        <v>4</v>
      </c>
      <c r="AK20" s="11"/>
      <c r="AL20" s="11"/>
      <c r="AM20" s="11"/>
      <c r="AN20" s="11"/>
      <c r="AO20" s="30"/>
      <c r="AP20" s="30"/>
      <c r="AQ20" s="30"/>
      <c r="AR20" s="30"/>
      <c r="AS20" s="29"/>
      <c r="AT20" s="27"/>
      <c r="AU20" s="11"/>
      <c r="AV20" s="11"/>
      <c r="AW20" s="11"/>
      <c r="AX20" s="11"/>
      <c r="AY20" s="11"/>
      <c r="BA20" s="8" t="s">
        <v>19</v>
      </c>
      <c r="BB20" s="9"/>
    </row>
    <row r="21" spans="1:51" ht="15">
      <c r="A21" s="1" t="s">
        <v>30</v>
      </c>
      <c r="B21" s="2">
        <f>SUM(E21:AY21)</f>
        <v>0</v>
      </c>
      <c r="C21" s="17">
        <f>COUNT(E21:AS21)</f>
        <v>0</v>
      </c>
      <c r="D21" s="14" t="e">
        <f>B21/COUNT(E21:AY21)</f>
        <v>#DIV/0!</v>
      </c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29"/>
      <c r="AT21" s="27"/>
      <c r="AU21" s="11"/>
      <c r="AV21" s="11"/>
      <c r="AW21" s="11"/>
      <c r="AX21" s="11"/>
      <c r="AY21" s="11"/>
    </row>
    <row r="22" spans="1:51" ht="15">
      <c r="A22" s="1" t="s">
        <v>2</v>
      </c>
      <c r="B22" s="2">
        <f>SUM(E22:AY22)</f>
        <v>0</v>
      </c>
      <c r="C22" s="17">
        <f>COUNT(E22:AS22)</f>
        <v>0</v>
      </c>
      <c r="D22" s="14" t="e">
        <f>B22/COUNT(E22:AY22)</f>
        <v>#DIV/0!</v>
      </c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30"/>
      <c r="U22" s="30"/>
      <c r="V22" s="30"/>
      <c r="W22" s="30"/>
      <c r="X22" s="30"/>
      <c r="Y22" s="31"/>
      <c r="Z22" s="31"/>
      <c r="AA22" s="31"/>
      <c r="AB22" s="31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11"/>
      <c r="AP22" s="11"/>
      <c r="AQ22" s="11"/>
      <c r="AR22" s="11"/>
      <c r="AS22" s="29"/>
      <c r="AT22" s="27"/>
      <c r="AU22" s="11"/>
      <c r="AV22" s="11"/>
      <c r="AW22" s="11"/>
      <c r="AX22" s="11"/>
      <c r="AY22" s="11"/>
    </row>
    <row r="23" spans="1:51" ht="15">
      <c r="A23" s="1" t="s">
        <v>28</v>
      </c>
      <c r="B23" s="2">
        <f>SUM(E23:AY23)</f>
        <v>0</v>
      </c>
      <c r="C23" s="17">
        <f>COUNT(E23:AS23)</f>
        <v>0</v>
      </c>
      <c r="D23" s="14" t="e">
        <f>B23/COUNT(E23:AY23)</f>
        <v>#DIV/0!</v>
      </c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29"/>
      <c r="AT23" s="27"/>
      <c r="AU23" s="11"/>
      <c r="AV23" s="11"/>
      <c r="AW23" s="11"/>
      <c r="AX23" s="11"/>
      <c r="AY23" s="11"/>
    </row>
    <row r="24" spans="1:51" ht="15">
      <c r="A24" s="1"/>
      <c r="B24" s="2">
        <f>SUM(E24:AY24)</f>
        <v>0</v>
      </c>
      <c r="C24" s="17">
        <f>COUNT(E24:AS24)</f>
        <v>0</v>
      </c>
      <c r="D24" s="14" t="e">
        <f>B24/COUNT(E24:AY24)</f>
        <v>#DIV/0!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29"/>
      <c r="AT24" s="27"/>
      <c r="AU24" s="11"/>
      <c r="AV24" s="11"/>
      <c r="AW24" s="11"/>
      <c r="AX24" s="11"/>
      <c r="AY24" s="11"/>
    </row>
    <row r="25" spans="1:51" ht="15">
      <c r="A25" s="1"/>
      <c r="B25" s="2">
        <f>SUM(E25:AY25)</f>
        <v>0</v>
      </c>
      <c r="C25" s="17">
        <f>COUNT(E25:AS25)</f>
        <v>0</v>
      </c>
      <c r="D25" s="14" t="e">
        <f>B25/COUNT(E25:AY25)</f>
        <v>#DIV/0!</v>
      </c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29"/>
      <c r="AT25" s="27"/>
      <c r="AU25" s="11"/>
      <c r="AV25" s="11"/>
      <c r="AW25" s="11"/>
      <c r="AX25" s="11"/>
      <c r="AY25" s="11"/>
    </row>
    <row r="26" spans="1:51" ht="15">
      <c r="A26" s="1"/>
      <c r="B26" s="2">
        <f>SUM(E26:AY26)</f>
        <v>0</v>
      </c>
      <c r="C26" s="17">
        <f>COUNT(E26:AS26)</f>
        <v>0</v>
      </c>
      <c r="D26" s="14" t="e">
        <f>B26/COUNT(E26:AY26)</f>
        <v>#DIV/0!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29"/>
      <c r="AT26" s="27"/>
      <c r="AU26" s="11"/>
      <c r="AV26" s="11"/>
      <c r="AW26" s="11"/>
      <c r="AX26" s="11"/>
      <c r="AY26" s="11"/>
    </row>
    <row r="28" spans="8:9" ht="15">
      <c r="H28" s="26"/>
      <c r="I28" t="s">
        <v>31</v>
      </c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2013-11-21T16:54:21Z</cp:lastPrinted>
  <dcterms:created xsi:type="dcterms:W3CDTF">2008-01-02T21:48:14Z</dcterms:created>
  <dcterms:modified xsi:type="dcterms:W3CDTF">2014-11-19T19:28:30Z</dcterms:modified>
  <cp:category/>
  <cp:version/>
  <cp:contentType/>
  <cp:contentStatus/>
</cp:coreProperties>
</file>